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westell\Documents\Sarah\Big Local\"/>
    </mc:Choice>
  </mc:AlternateContent>
  <bookViews>
    <workbookView xWindow="0" yWindow="0" windowWidth="13470" windowHeight="6120" activeTab="1"/>
  </bookViews>
  <sheets>
    <sheet name="Summary" sheetId="1" r:id="rId1"/>
    <sheet name="PEOPLE" sheetId="2" r:id="rId2"/>
    <sheet name="MOBILITY" sheetId="3" r:id="rId3"/>
    <sheet name="PLACE" sheetId="4" r:id="rId4"/>
    <sheet name="BUSINESS" sheetId="5" r:id="rId5"/>
    <sheet name="LIFELONG LEARNING" sheetId="6" r:id="rId6"/>
    <sheet name="COMMUNICATIONS" sheetId="7" r:id="rId7"/>
    <sheet name="Sheet1" sheetId="13" r:id="rId8"/>
  </sheets>
  <definedNames>
    <definedName name="_xlnm.Print_Area" localSheetId="4">BUSINESS!$A$1:$J$20</definedName>
    <definedName name="_xlnm.Print_Area" localSheetId="6">COMMUNICATIONS!$A$1:$J$20</definedName>
    <definedName name="_xlnm.Print_Area" localSheetId="5">'LIFELONG LEARNING'!$A$1:$J$21</definedName>
    <definedName name="_xlnm.Print_Area" localSheetId="2">MOBILITY!$A$1:$J$20</definedName>
    <definedName name="_xlnm.Print_Area" localSheetId="1">PEOPLE!$A$1:$J$32</definedName>
    <definedName name="_xlnm.Print_Area" localSheetId="3">PLACE!$A$1:$J$32</definedName>
    <definedName name="_xlnm.Print_Area" localSheetId="0">Summary!$A$1:$K$16</definedName>
  </definedNames>
  <calcPr calcId="152511"/>
</workbook>
</file>

<file path=xl/calcChain.xml><?xml version="1.0" encoding="utf-8"?>
<calcChain xmlns="http://schemas.openxmlformats.org/spreadsheetml/2006/main">
  <c r="D24" i="2" l="1"/>
  <c r="H25" i="2" l="1"/>
  <c r="I25" i="2"/>
  <c r="F24" i="2"/>
  <c r="F25" i="2" s="1"/>
  <c r="D25" i="2"/>
  <c r="D31" i="2"/>
  <c r="C31" i="2"/>
  <c r="G30" i="2"/>
  <c r="F31" i="2"/>
  <c r="E31" i="2"/>
  <c r="H31" i="2"/>
  <c r="I31" i="2"/>
  <c r="G29" i="2"/>
  <c r="J29" i="2" s="1"/>
  <c r="G28" i="2"/>
  <c r="J28" i="2" s="1"/>
  <c r="G27" i="2"/>
  <c r="J27" i="2" s="1"/>
  <c r="I14" i="7"/>
  <c r="H14" i="7"/>
  <c r="G6" i="6" l="1"/>
  <c r="G7" i="6"/>
  <c r="G8" i="6"/>
  <c r="J8" i="6" s="1"/>
  <c r="G5" i="6"/>
  <c r="F9" i="6"/>
  <c r="E9" i="6"/>
  <c r="D9" i="6"/>
  <c r="C9" i="6"/>
  <c r="I19" i="7"/>
  <c r="H19" i="7"/>
  <c r="G17" i="7"/>
  <c r="J17" i="7" s="1"/>
  <c r="G18" i="7"/>
  <c r="J18" i="7" s="1"/>
  <c r="G16" i="7"/>
  <c r="J16" i="7" s="1"/>
  <c r="G19" i="7"/>
  <c r="F25" i="4"/>
  <c r="E25" i="4"/>
  <c r="D25" i="4"/>
  <c r="C25" i="4"/>
  <c r="G23" i="4"/>
  <c r="J23" i="4" s="1"/>
  <c r="G24" i="4"/>
  <c r="J24" i="4" s="1"/>
  <c r="G22" i="4"/>
  <c r="J22" i="4" s="1"/>
  <c r="G6" i="4"/>
  <c r="J6" i="4" s="1"/>
  <c r="F8" i="3"/>
  <c r="E8" i="3"/>
  <c r="D8" i="3"/>
  <c r="C8" i="3"/>
  <c r="G24" i="2"/>
  <c r="J24" i="2" s="1"/>
  <c r="F13" i="2"/>
  <c r="E13" i="2"/>
  <c r="D13" i="2"/>
  <c r="C13" i="2"/>
  <c r="G11" i="2"/>
  <c r="G10" i="2"/>
  <c r="J10" i="2" s="1"/>
  <c r="J29" i="4"/>
  <c r="I31" i="4"/>
  <c r="H31" i="4"/>
  <c r="G28" i="4"/>
  <c r="J28" i="4" s="1"/>
  <c r="G29" i="4"/>
  <c r="G30" i="4"/>
  <c r="J30" i="4" s="1"/>
  <c r="G27" i="4"/>
  <c r="J27" i="4" s="1"/>
  <c r="F31" i="4"/>
  <c r="E31" i="4"/>
  <c r="D31" i="4"/>
  <c r="C31" i="4"/>
  <c r="I25" i="4"/>
  <c r="H25" i="4"/>
  <c r="C8" i="2"/>
  <c r="G6" i="2"/>
  <c r="G7" i="2"/>
  <c r="G5" i="2"/>
  <c r="I20" i="2"/>
  <c r="H20" i="2"/>
  <c r="G16" i="2"/>
  <c r="J16" i="2" s="1"/>
  <c r="G17" i="2"/>
  <c r="J17" i="2" s="1"/>
  <c r="G18" i="2"/>
  <c r="J18" i="2" s="1"/>
  <c r="G19" i="2"/>
  <c r="J19" i="2" s="1"/>
  <c r="G15" i="2"/>
  <c r="J15" i="2" s="1"/>
  <c r="F20" i="2"/>
  <c r="E20" i="2"/>
  <c r="D20" i="2"/>
  <c r="C20" i="2"/>
  <c r="I20" i="4"/>
  <c r="H20" i="4"/>
  <c r="G17" i="4"/>
  <c r="J17" i="4" s="1"/>
  <c r="G18" i="4"/>
  <c r="J18" i="4" s="1"/>
  <c r="G19" i="4"/>
  <c r="J19" i="4" s="1"/>
  <c r="G16" i="4"/>
  <c r="J16" i="4" s="1"/>
  <c r="D20" i="4"/>
  <c r="E20" i="4"/>
  <c r="F20" i="4"/>
  <c r="C20" i="4"/>
  <c r="H11" i="1"/>
  <c r="K11" i="1" s="1"/>
  <c r="E8" i="5"/>
  <c r="C8" i="5"/>
  <c r="D19" i="5"/>
  <c r="E19" i="5"/>
  <c r="F19" i="5"/>
  <c r="C19" i="5"/>
  <c r="I9" i="6"/>
  <c r="H9" i="6"/>
  <c r="I20" i="6"/>
  <c r="H20" i="6"/>
  <c r="G17" i="6"/>
  <c r="J17" i="6" s="1"/>
  <c r="J20" i="6" s="1"/>
  <c r="F20" i="6"/>
  <c r="E20" i="6"/>
  <c r="D20" i="6"/>
  <c r="C20" i="6"/>
  <c r="G22" i="2"/>
  <c r="J22" i="2" s="1"/>
  <c r="H12" i="1"/>
  <c r="K12" i="1" s="1"/>
  <c r="G23" i="2"/>
  <c r="J23" i="2" s="1"/>
  <c r="E25" i="2"/>
  <c r="C25" i="2"/>
  <c r="F8" i="4"/>
  <c r="D8" i="4"/>
  <c r="I15" i="6"/>
  <c r="H15" i="6"/>
  <c r="C8" i="4"/>
  <c r="H19" i="5"/>
  <c r="I19" i="5"/>
  <c r="G17" i="5"/>
  <c r="J17" i="5" s="1"/>
  <c r="G18" i="5"/>
  <c r="J18" i="5" s="1"/>
  <c r="G16" i="5"/>
  <c r="J16" i="5" s="1"/>
  <c r="H14" i="5"/>
  <c r="I14" i="5"/>
  <c r="G5" i="7"/>
  <c r="J5" i="7" s="1"/>
  <c r="F8" i="7"/>
  <c r="D8" i="7"/>
  <c r="C8" i="7"/>
  <c r="F8" i="5"/>
  <c r="D8" i="5"/>
  <c r="G6" i="5"/>
  <c r="G7" i="5"/>
  <c r="J7" i="5" s="1"/>
  <c r="G5" i="5"/>
  <c r="H14" i="4"/>
  <c r="I14" i="4" s="1"/>
  <c r="G5" i="4"/>
  <c r="J5" i="4" s="1"/>
  <c r="G7" i="4"/>
  <c r="G4" i="4"/>
  <c r="J4" i="4" s="1"/>
  <c r="F14" i="7"/>
  <c r="E14" i="7"/>
  <c r="D14" i="7"/>
  <c r="C14" i="7"/>
  <c r="G13" i="7"/>
  <c r="J13" i="7" s="1"/>
  <c r="G12" i="7"/>
  <c r="J12" i="7" s="1"/>
  <c r="G11" i="7"/>
  <c r="J11" i="7" s="1"/>
  <c r="G10" i="7"/>
  <c r="J10" i="7" s="1"/>
  <c r="I8" i="7"/>
  <c r="I20" i="7" s="1"/>
  <c r="J10" i="1" s="1"/>
  <c r="H8" i="7"/>
  <c r="E8" i="7"/>
  <c r="J7" i="7"/>
  <c r="G6" i="7"/>
  <c r="J6" i="7" s="1"/>
  <c r="F15" i="6"/>
  <c r="F21" i="6" s="1"/>
  <c r="G9" i="1" s="1"/>
  <c r="E15" i="6"/>
  <c r="D15" i="6"/>
  <c r="C15" i="6"/>
  <c r="C21" i="6" s="1"/>
  <c r="D9" i="1" s="1"/>
  <c r="G14" i="6"/>
  <c r="J14" i="6" s="1"/>
  <c r="G13" i="6"/>
  <c r="J13" i="6" s="1"/>
  <c r="G12" i="6"/>
  <c r="J12" i="6" s="1"/>
  <c r="G11" i="6"/>
  <c r="J11" i="6" s="1"/>
  <c r="J7" i="6"/>
  <c r="J6" i="6"/>
  <c r="J5" i="6"/>
  <c r="F14" i="5"/>
  <c r="E14" i="5"/>
  <c r="D14" i="5"/>
  <c r="C14" i="5"/>
  <c r="G13" i="5"/>
  <c r="J13" i="5" s="1"/>
  <c r="G12" i="5"/>
  <c r="G11" i="5"/>
  <c r="J11" i="5" s="1"/>
  <c r="G10" i="5"/>
  <c r="J10" i="5" s="1"/>
  <c r="I8" i="5"/>
  <c r="H8" i="5"/>
  <c r="J6" i="5"/>
  <c r="J5" i="5"/>
  <c r="F14" i="4"/>
  <c r="E14" i="4"/>
  <c r="D14" i="4"/>
  <c r="C14" i="4"/>
  <c r="G13" i="4"/>
  <c r="J13" i="4" s="1"/>
  <c r="G12" i="4"/>
  <c r="G11" i="4"/>
  <c r="J11" i="4" s="1"/>
  <c r="G10" i="4"/>
  <c r="J10" i="4" s="1"/>
  <c r="I8" i="4"/>
  <c r="H8" i="4"/>
  <c r="E8" i="4"/>
  <c r="J7" i="4"/>
  <c r="H14" i="3"/>
  <c r="I14" i="3"/>
  <c r="C14" i="3"/>
  <c r="D14" i="3"/>
  <c r="E14" i="3"/>
  <c r="F14" i="3"/>
  <c r="G12" i="3"/>
  <c r="G13" i="3"/>
  <c r="J13" i="3" s="1"/>
  <c r="G10" i="3"/>
  <c r="G11" i="3"/>
  <c r="J11" i="3" s="1"/>
  <c r="I8" i="3"/>
  <c r="H8" i="3"/>
  <c r="J7" i="3"/>
  <c r="G6" i="3"/>
  <c r="J6" i="3" s="1"/>
  <c r="G5" i="3"/>
  <c r="J5" i="3" s="1"/>
  <c r="I13" i="2"/>
  <c r="H13" i="2"/>
  <c r="J12" i="2"/>
  <c r="J7" i="2"/>
  <c r="J6" i="2"/>
  <c r="D8" i="2"/>
  <c r="E8" i="2"/>
  <c r="F8" i="2"/>
  <c r="H8" i="2"/>
  <c r="J11" i="2"/>
  <c r="J5" i="2"/>
  <c r="C20" i="3" l="1"/>
  <c r="D6" i="1" s="1"/>
  <c r="G31" i="4"/>
  <c r="J31" i="4" s="1"/>
  <c r="H20" i="7"/>
  <c r="I10" i="1" s="1"/>
  <c r="F20" i="3"/>
  <c r="G6" i="1" s="1"/>
  <c r="H20" i="3"/>
  <c r="I6" i="1" s="1"/>
  <c r="C20" i="5"/>
  <c r="D8" i="1" s="1"/>
  <c r="J19" i="7"/>
  <c r="D21" i="6"/>
  <c r="E9" i="1" s="1"/>
  <c r="D32" i="4"/>
  <c r="H20" i="5"/>
  <c r="I8" i="1" s="1"/>
  <c r="C32" i="4"/>
  <c r="H21" i="6"/>
  <c r="I9" i="1" s="1"/>
  <c r="G9" i="6"/>
  <c r="I32" i="4"/>
  <c r="J7" i="1" s="1"/>
  <c r="F32" i="4"/>
  <c r="G7" i="1" s="1"/>
  <c r="I32" i="2"/>
  <c r="J5" i="1" s="1"/>
  <c r="G13" i="2"/>
  <c r="J13" i="2" s="1"/>
  <c r="E20" i="7"/>
  <c r="F10" i="1" s="1"/>
  <c r="G14" i="7"/>
  <c r="J14" i="7" s="1"/>
  <c r="G25" i="4"/>
  <c r="J25" i="4" s="1"/>
  <c r="J20" i="4"/>
  <c r="E32" i="4"/>
  <c r="F7" i="1" s="1"/>
  <c r="E7" i="1"/>
  <c r="D7" i="1"/>
  <c r="H32" i="4"/>
  <c r="E20" i="3"/>
  <c r="F6" i="1" s="1"/>
  <c r="H32" i="2"/>
  <c r="I5" i="1" s="1"/>
  <c r="F32" i="2"/>
  <c r="G5" i="1" s="1"/>
  <c r="E32" i="2"/>
  <c r="F5" i="1" s="1"/>
  <c r="C32" i="2"/>
  <c r="D5" i="1" s="1"/>
  <c r="D32" i="2"/>
  <c r="E5" i="1" s="1"/>
  <c r="G20" i="2"/>
  <c r="J20" i="2" s="1"/>
  <c r="G20" i="4"/>
  <c r="C20" i="7"/>
  <c r="D10" i="1" s="1"/>
  <c r="F20" i="7"/>
  <c r="G10" i="1" s="1"/>
  <c r="D20" i="7"/>
  <c r="E10" i="1" s="1"/>
  <c r="I20" i="5"/>
  <c r="J8" i="1" s="1"/>
  <c r="I20" i="3"/>
  <c r="J6" i="1" s="1"/>
  <c r="G8" i="2"/>
  <c r="G8" i="7"/>
  <c r="I21" i="6"/>
  <c r="J9" i="1" s="1"/>
  <c r="G20" i="6"/>
  <c r="D20" i="5"/>
  <c r="E8" i="1" s="1"/>
  <c r="E20" i="5"/>
  <c r="F8" i="1" s="1"/>
  <c r="F20" i="5"/>
  <c r="G8" i="1" s="1"/>
  <c r="G8" i="4"/>
  <c r="J8" i="4" s="1"/>
  <c r="D20" i="3"/>
  <c r="E6" i="1" s="1"/>
  <c r="G8" i="5"/>
  <c r="J8" i="5" s="1"/>
  <c r="G19" i="5"/>
  <c r="E21" i="6"/>
  <c r="F9" i="1" s="1"/>
  <c r="G14" i="3"/>
  <c r="J14" i="3" s="1"/>
  <c r="G25" i="2"/>
  <c r="J25" i="2" s="1"/>
  <c r="G31" i="2"/>
  <c r="G14" i="5"/>
  <c r="J14" i="5" s="1"/>
  <c r="J8" i="7"/>
  <c r="G15" i="6"/>
  <c r="J15" i="6" s="1"/>
  <c r="G14" i="4"/>
  <c r="J14" i="4" s="1"/>
  <c r="G8" i="3"/>
  <c r="G20" i="7" l="1"/>
  <c r="J20" i="7" s="1"/>
  <c r="K10" i="1" s="1"/>
  <c r="G32" i="4"/>
  <c r="J32" i="4" s="1"/>
  <c r="K7" i="1" s="1"/>
  <c r="I7" i="1"/>
  <c r="I13" i="1" s="1"/>
  <c r="I14" i="1" s="1"/>
  <c r="I16" i="1" s="1"/>
  <c r="J8" i="2"/>
  <c r="G32" i="2"/>
  <c r="H5" i="1" s="1"/>
  <c r="E13" i="1"/>
  <c r="E14" i="1" s="1"/>
  <c r="E16" i="1" s="1"/>
  <c r="G13" i="1"/>
  <c r="G14" i="1" s="1"/>
  <c r="G16" i="1" s="1"/>
  <c r="D13" i="1"/>
  <c r="D14" i="1" s="1"/>
  <c r="D16" i="1" s="1"/>
  <c r="G20" i="5"/>
  <c r="H8" i="1" s="1"/>
  <c r="J19" i="5"/>
  <c r="J20" i="5" s="1"/>
  <c r="K8" i="1" s="1"/>
  <c r="J9" i="6"/>
  <c r="J21" i="6" s="1"/>
  <c r="K9" i="1" s="1"/>
  <c r="G21" i="6"/>
  <c r="H9" i="1" s="1"/>
  <c r="J31" i="2"/>
  <c r="F13" i="1"/>
  <c r="F14" i="1" s="1"/>
  <c r="F16" i="1" s="1"/>
  <c r="J13" i="1"/>
  <c r="J14" i="1" s="1"/>
  <c r="J16" i="1" s="1"/>
  <c r="J8" i="3"/>
  <c r="J20" i="3" s="1"/>
  <c r="K6" i="1" s="1"/>
  <c r="G20" i="3"/>
  <c r="H6" i="1" s="1"/>
  <c r="H7" i="1" l="1"/>
  <c r="H10" i="1"/>
  <c r="J32" i="2"/>
  <c r="K5" i="1" s="1"/>
  <c r="K13" i="1" s="1"/>
  <c r="K14" i="1" s="1"/>
  <c r="K16" i="1" s="1"/>
  <c r="H13" i="1" l="1"/>
  <c r="H14" i="1" s="1"/>
  <c r="H16" i="1" s="1"/>
</calcChain>
</file>

<file path=xl/sharedStrings.xml><?xml version="1.0" encoding="utf-8"?>
<sst xmlns="http://schemas.openxmlformats.org/spreadsheetml/2006/main" count="168" uniqueCount="87">
  <si>
    <t>Theme</t>
  </si>
  <si>
    <t>Jan-Mar</t>
  </si>
  <si>
    <t>Apr-Jun</t>
  </si>
  <si>
    <t>Jul-Sep</t>
  </si>
  <si>
    <t>Oct-Dec</t>
  </si>
  <si>
    <t>Sub total</t>
  </si>
  <si>
    <t>Total - 3yrs</t>
  </si>
  <si>
    <t>Contingency</t>
  </si>
  <si>
    <t>TOTAL</t>
  </si>
  <si>
    <t>GRAND TOTAL</t>
  </si>
  <si>
    <t>sub total</t>
  </si>
  <si>
    <t>Administration @ 5%</t>
  </si>
  <si>
    <t>BL Plan ref</t>
  </si>
  <si>
    <t>page no</t>
  </si>
  <si>
    <t>Big Local proposal ref.</t>
  </si>
  <si>
    <t>Admin support (additional)</t>
  </si>
  <si>
    <t>PEOPLE</t>
  </si>
  <si>
    <t>Adventurous Play</t>
  </si>
  <si>
    <t>Cycling (Bike it!) Project</t>
  </si>
  <si>
    <t>MOBILITY</t>
  </si>
  <si>
    <t>Young people's housing project</t>
  </si>
  <si>
    <t>Young people's budget</t>
  </si>
  <si>
    <t>Newsletter</t>
  </si>
  <si>
    <t>Improving local facilities</t>
  </si>
  <si>
    <t>Farmers' market</t>
  </si>
  <si>
    <t>Improved accessibility for all</t>
  </si>
  <si>
    <t>Local apprenticeships</t>
  </si>
  <si>
    <t>Devolved budget</t>
  </si>
  <si>
    <t>Recruitment, training and meeting costs</t>
  </si>
  <si>
    <t>Total Yr1</t>
  </si>
  <si>
    <t>Yr2</t>
  </si>
  <si>
    <t>Yr3</t>
  </si>
  <si>
    <t>Youthwork activities budget</t>
  </si>
  <si>
    <t>Launch event</t>
  </si>
  <si>
    <t>Survey work</t>
  </si>
  <si>
    <t>Minor works budget</t>
  </si>
  <si>
    <t>PLACE</t>
  </si>
  <si>
    <t>Rent/lease</t>
  </si>
  <si>
    <t>Bills</t>
  </si>
  <si>
    <t>Equipment/furniture</t>
  </si>
  <si>
    <t>BUSINESS</t>
  </si>
  <si>
    <t>LIFELONG LEARNING</t>
  </si>
  <si>
    <t>COMMUNICATIONS</t>
  </si>
  <si>
    <t>Local centre/hall</t>
  </si>
  <si>
    <t>Community research</t>
  </si>
  <si>
    <t>Sub Total (Radstock &amp; Westfield draw-down from BL funds)</t>
  </si>
  <si>
    <t>Delivering the plan</t>
  </si>
  <si>
    <t>Support budget (stationery/travel/subsitence etc.)</t>
  </si>
  <si>
    <t>BIG LOCAL FUNDING PROFILE 2014-17</t>
  </si>
  <si>
    <t>or a page in the journal</t>
  </si>
  <si>
    <t>Central info point*</t>
  </si>
  <si>
    <t>*CURO premises in Westfield?</t>
  </si>
  <si>
    <t>Training for residents to become active in the R&amp;W</t>
  </si>
  <si>
    <t>Volunteer/trainee expenses</t>
  </si>
  <si>
    <t>Dragon's Den</t>
  </si>
  <si>
    <t>Events</t>
  </si>
  <si>
    <t>Annual review event</t>
  </si>
  <si>
    <t>Project development</t>
  </si>
  <si>
    <t>Outline project budget</t>
  </si>
  <si>
    <t>Delivery phase</t>
  </si>
  <si>
    <t>Project enabling budget</t>
  </si>
  <si>
    <t>Project delivery</t>
  </si>
  <si>
    <t>Project development budget</t>
  </si>
  <si>
    <t>Local food (orchard/healthy food etc.)</t>
  </si>
  <si>
    <t>Project budget</t>
  </si>
  <si>
    <t>Evaluation (resident led)</t>
  </si>
  <si>
    <t>Apprenticeships</t>
  </si>
  <si>
    <t>Communication with employers</t>
  </si>
  <si>
    <t>Youthwork (shared with BANES)</t>
  </si>
  <si>
    <t>Sustaining youth work in the area</t>
  </si>
  <si>
    <t>Partnership/Committee costs (room hire/refreshments etc.)</t>
  </si>
  <si>
    <t>Picked up by BANES/Town Council and SUSTRANS</t>
  </si>
  <si>
    <t>Focussed on Clandown?</t>
  </si>
  <si>
    <t>Accessibility audit</t>
  </si>
  <si>
    <t>Branding</t>
  </si>
  <si>
    <t>New logo</t>
  </si>
  <si>
    <t>Website development and hosting</t>
  </si>
  <si>
    <t>CURO??</t>
  </si>
  <si>
    <t>Promotional work</t>
  </si>
  <si>
    <t>Seating at Victoria Hall</t>
  </si>
  <si>
    <t xml:space="preserve">Capacity building (active residents and volunteering) </t>
  </si>
  <si>
    <t>Employment-focussed training</t>
  </si>
  <si>
    <t>Training costs</t>
  </si>
  <si>
    <t>Business support</t>
  </si>
  <si>
    <t>Local shopping</t>
  </si>
  <si>
    <t>Local Worker (programme co-ordination)</t>
  </si>
  <si>
    <t>Further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</si>
</sst>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[$£-809]* #,##0_-;\-[$£-809]* #,##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3" xfId="0" applyNumberFormat="1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164" fontId="0" fillId="0" borderId="0" xfId="1" applyNumberFormat="1" applyFont="1" applyFill="1" applyBorder="1"/>
    <xf numFmtId="164" fontId="5" fillId="0" borderId="0" xfId="0" applyNumberFormat="1" applyFont="1"/>
    <xf numFmtId="164" fontId="5" fillId="0" borderId="4" xfId="0" applyNumberFormat="1" applyFont="1" applyBorder="1"/>
    <xf numFmtId="0" fontId="0" fillId="0" borderId="0" xfId="0" applyAlignment="1">
      <alignment wrapText="1"/>
    </xf>
    <xf numFmtId="164" fontId="2" fillId="0" borderId="0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5" fontId="0" fillId="0" borderId="0" xfId="0" applyNumberFormat="1"/>
    <xf numFmtId="0" fontId="6" fillId="0" borderId="0" xfId="0" applyFont="1"/>
    <xf numFmtId="0" fontId="2" fillId="0" borderId="9" xfId="0" applyFont="1" applyBorder="1"/>
    <xf numFmtId="164" fontId="0" fillId="0" borderId="9" xfId="1" applyNumberFormat="1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0" xfId="1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4" fontId="4" fillId="0" borderId="0" xfId="1" applyNumberFormat="1" applyFont="1" applyFill="1" applyBorder="1"/>
    <xf numFmtId="0" fontId="6" fillId="0" borderId="0" xfId="0" applyFont="1" applyFill="1" applyBorder="1"/>
    <xf numFmtId="165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10" xfId="1" applyNumberFormat="1" applyFont="1" applyBorder="1"/>
    <xf numFmtId="164" fontId="2" fillId="0" borderId="9" xfId="1" applyNumberFormat="1" applyFont="1" applyBorder="1"/>
    <xf numFmtId="0" fontId="0" fillId="0" borderId="9" xfId="0" applyBorder="1"/>
    <xf numFmtId="164" fontId="5" fillId="0" borderId="9" xfId="0" applyNumberFormat="1" applyFont="1" applyBorder="1"/>
    <xf numFmtId="0" fontId="0" fillId="0" borderId="10" xfId="0" applyBorder="1"/>
    <xf numFmtId="0" fontId="0" fillId="0" borderId="0" xfId="0" applyFont="1" applyAlignment="1">
      <alignment horizontal="right"/>
    </xf>
    <xf numFmtId="0" fontId="2" fillId="0" borderId="0" xfId="0" applyFont="1" applyFill="1"/>
    <xf numFmtId="164" fontId="0" fillId="0" borderId="9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2" fillId="0" borderId="7" xfId="1" applyNumberFormat="1" applyFont="1" applyBorder="1"/>
    <xf numFmtId="164" fontId="1" fillId="0" borderId="9" xfId="1" applyNumberFormat="1" applyFont="1" applyBorder="1"/>
    <xf numFmtId="164" fontId="1" fillId="0" borderId="0" xfId="1" applyNumberFormat="1" applyFont="1" applyBorder="1"/>
    <xf numFmtId="164" fontId="1" fillId="0" borderId="1" xfId="1" applyNumberFormat="1" applyFont="1" applyBorder="1"/>
    <xf numFmtId="164" fontId="0" fillId="0" borderId="1" xfId="0" applyNumberFormat="1" applyFont="1" applyBorder="1"/>
    <xf numFmtId="0" fontId="2" fillId="0" borderId="8" xfId="0" applyFont="1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5" fontId="0" fillId="0" borderId="1" xfId="0" applyNumberFormat="1" applyBorder="1"/>
    <xf numFmtId="165" fontId="0" fillId="0" borderId="0" xfId="0" applyNumberFormat="1" applyFill="1" applyBorder="1"/>
    <xf numFmtId="165" fontId="0" fillId="0" borderId="11" xfId="0" applyNumberFormat="1" applyBorder="1"/>
    <xf numFmtId="165" fontId="0" fillId="0" borderId="8" xfId="0" applyNumberFormat="1" applyBorder="1"/>
    <xf numFmtId="165" fontId="0" fillId="0" borderId="4" xfId="0" applyNumberFormat="1" applyBorder="1"/>
    <xf numFmtId="165" fontId="0" fillId="0" borderId="10" xfId="0" applyNumberFormat="1" applyBorder="1"/>
    <xf numFmtId="165" fontId="0" fillId="0" borderId="2" xfId="0" applyNumberFormat="1" applyBorder="1"/>
    <xf numFmtId="165" fontId="2" fillId="0" borderId="9" xfId="0" applyNumberFormat="1" applyFont="1" applyBorder="1"/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164" fontId="5" fillId="0" borderId="0" xfId="0" applyNumberFormat="1" applyFont="1" applyBorder="1"/>
    <xf numFmtId="165" fontId="2" fillId="0" borderId="4" xfId="0" applyNumberFormat="1" applyFont="1" applyBorder="1"/>
    <xf numFmtId="165" fontId="2" fillId="0" borderId="10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4" fontId="6" fillId="0" borderId="9" xfId="1" applyNumberFormat="1" applyFont="1" applyBorder="1"/>
    <xf numFmtId="164" fontId="6" fillId="0" borderId="0" xfId="1" applyNumberFormat="1" applyFont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/>
    <xf numFmtId="164" fontId="4" fillId="2" borderId="14" xfId="1" applyNumberFormat="1" applyFont="1" applyFill="1" applyBorder="1"/>
    <xf numFmtId="164" fontId="4" fillId="2" borderId="13" xfId="1" applyNumberFormat="1" applyFont="1" applyFill="1" applyBorder="1"/>
    <xf numFmtId="164" fontId="4" fillId="2" borderId="15" xfId="1" applyNumberFormat="1" applyFont="1" applyFill="1" applyBorder="1"/>
    <xf numFmtId="0" fontId="4" fillId="2" borderId="5" xfId="0" applyFont="1" applyFill="1" applyBorder="1"/>
    <xf numFmtId="164" fontId="4" fillId="2" borderId="12" xfId="1" applyNumberFormat="1" applyFont="1" applyFill="1" applyBorder="1"/>
    <xf numFmtId="164" fontId="4" fillId="2" borderId="5" xfId="1" applyNumberFormat="1" applyFont="1" applyFill="1" applyBorder="1"/>
    <xf numFmtId="164" fontId="4" fillId="2" borderId="6" xfId="1" applyNumberFormat="1" applyFont="1" applyFill="1" applyBorder="1"/>
    <xf numFmtId="164" fontId="2" fillId="2" borderId="1" xfId="1" applyNumberFormat="1" applyFont="1" applyFill="1" applyBorder="1"/>
    <xf numFmtId="164" fontId="5" fillId="2" borderId="1" xfId="1" applyNumberFormat="1" applyFont="1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2" borderId="3" xfId="0" applyFont="1" applyFill="1" applyBorder="1"/>
    <xf numFmtId="0" fontId="7" fillId="0" borderId="0" xfId="0" applyFont="1"/>
    <xf numFmtId="0" fontId="2" fillId="0" borderId="1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WhiteSpace="0" zoomScale="90" zoomScaleNormal="90" workbookViewId="0">
      <selection activeCell="K13" sqref="K13"/>
    </sheetView>
  </sheetViews>
  <sheetFormatPr defaultRowHeight="15" x14ac:dyDescent="0.25"/>
  <cols>
    <col min="1" max="1" width="52.28515625" customWidth="1"/>
    <col min="2" max="3" width="7.140625" customWidth="1"/>
    <col min="4" max="7" width="12" customWidth="1"/>
    <col min="8" max="11" width="13.42578125" customWidth="1"/>
  </cols>
  <sheetData>
    <row r="1" spans="1:11" ht="29.25" customHeight="1" x14ac:dyDescent="0.3">
      <c r="A1" s="2" t="s">
        <v>48</v>
      </c>
      <c r="B1" s="2"/>
      <c r="C1" s="2"/>
    </row>
    <row r="2" spans="1:11" ht="35.25" customHeight="1" x14ac:dyDescent="0.25">
      <c r="A2" s="3" t="s">
        <v>0</v>
      </c>
      <c r="B2" s="32" t="s">
        <v>12</v>
      </c>
      <c r="C2" s="32" t="s">
        <v>13</v>
      </c>
    </row>
    <row r="3" spans="1:11" x14ac:dyDescent="0.25">
      <c r="D3" s="29">
        <v>2014</v>
      </c>
      <c r="E3" s="3">
        <v>2015</v>
      </c>
      <c r="F3" s="3"/>
      <c r="G3" s="3"/>
      <c r="H3" s="101" t="s">
        <v>29</v>
      </c>
      <c r="I3" s="6" t="s">
        <v>30</v>
      </c>
      <c r="J3" s="6" t="s">
        <v>31</v>
      </c>
      <c r="K3" s="101" t="s">
        <v>6</v>
      </c>
    </row>
    <row r="4" spans="1:11" x14ac:dyDescent="0.25">
      <c r="D4" s="48" t="s">
        <v>4</v>
      </c>
      <c r="E4" s="6" t="s">
        <v>1</v>
      </c>
      <c r="F4" s="6" t="s">
        <v>2</v>
      </c>
      <c r="G4" s="6" t="s">
        <v>3</v>
      </c>
      <c r="H4" s="102"/>
      <c r="K4" s="103"/>
    </row>
    <row r="5" spans="1:11" x14ac:dyDescent="0.25">
      <c r="A5" s="3" t="s">
        <v>16</v>
      </c>
      <c r="B5" s="3">
        <v>6.1</v>
      </c>
      <c r="C5" s="3"/>
      <c r="D5" s="30">
        <f>+PEOPLE!C32</f>
        <v>1500</v>
      </c>
      <c r="E5" s="4">
        <f>+PEOPLE!D32</f>
        <v>16750</v>
      </c>
      <c r="F5" s="4">
        <f>+PEOPLE!E32</f>
        <v>14500</v>
      </c>
      <c r="G5" s="4">
        <f>+PEOPLE!F32</f>
        <v>22000</v>
      </c>
      <c r="H5" s="99">
        <f>+PEOPLE!G32</f>
        <v>54750</v>
      </c>
      <c r="I5" s="4">
        <f>+PEOPLE!H32</f>
        <v>53950</v>
      </c>
      <c r="J5" s="4">
        <f>+PEOPLE!I32</f>
        <v>46900</v>
      </c>
      <c r="K5" s="99">
        <f>+PEOPLE!J32</f>
        <v>155600</v>
      </c>
    </row>
    <row r="6" spans="1:11" x14ac:dyDescent="0.25">
      <c r="A6" s="3" t="s">
        <v>19</v>
      </c>
      <c r="B6" s="3">
        <v>6.2</v>
      </c>
      <c r="C6" s="3"/>
      <c r="D6" s="30">
        <f>+MOBILITY!C20</f>
        <v>0</v>
      </c>
      <c r="E6" s="4">
        <f>+MOBILITY!D20</f>
        <v>2500</v>
      </c>
      <c r="F6" s="4">
        <f>+MOBILITY!E20</f>
        <v>4500</v>
      </c>
      <c r="G6" s="4">
        <f>+MOBILITY!F20</f>
        <v>0</v>
      </c>
      <c r="H6" s="99">
        <f>+MOBILITY!G20</f>
        <v>7000</v>
      </c>
      <c r="I6" s="4">
        <f>+MOBILITY!H20</f>
        <v>20000</v>
      </c>
      <c r="J6" s="4">
        <f>+MOBILITY!I20</f>
        <v>20000</v>
      </c>
      <c r="K6" s="99">
        <f>+MOBILITY!J20</f>
        <v>47000</v>
      </c>
    </row>
    <row r="7" spans="1:11" x14ac:dyDescent="0.25">
      <c r="A7" s="3" t="s">
        <v>36</v>
      </c>
      <c r="B7" s="3">
        <v>6.3</v>
      </c>
      <c r="C7" s="3"/>
      <c r="D7" s="30">
        <f>+PLACE!C32</f>
        <v>0</v>
      </c>
      <c r="E7" s="4">
        <f>+PLACE!D32</f>
        <v>29500</v>
      </c>
      <c r="F7" s="4">
        <f>+PLACE!E32</f>
        <v>7000</v>
      </c>
      <c r="G7" s="4">
        <f>+PLACE!F32</f>
        <v>4500</v>
      </c>
      <c r="H7" s="99">
        <f>+PLACE!G32</f>
        <v>41000</v>
      </c>
      <c r="I7" s="4">
        <f>+PLACE!H32</f>
        <v>21500</v>
      </c>
      <c r="J7" s="4">
        <f>+PLACE!I32</f>
        <v>62500</v>
      </c>
      <c r="K7" s="99">
        <f>+PLACE!J32</f>
        <v>125000</v>
      </c>
    </row>
    <row r="8" spans="1:11" x14ac:dyDescent="0.25">
      <c r="A8" s="3" t="s">
        <v>40</v>
      </c>
      <c r="B8" s="3">
        <v>6.4</v>
      </c>
      <c r="C8" s="3"/>
      <c r="D8" s="30">
        <f>+BUSINESS!C20</f>
        <v>0</v>
      </c>
      <c r="E8" s="4">
        <f>+BUSINESS!D20</f>
        <v>0</v>
      </c>
      <c r="F8" s="4">
        <f>+BUSINESS!E20</f>
        <v>0</v>
      </c>
      <c r="G8" s="4">
        <f>+BUSINESS!F20</f>
        <v>0</v>
      </c>
      <c r="H8" s="99">
        <f>+BUSINESS!G20</f>
        <v>0</v>
      </c>
      <c r="I8" s="4">
        <f>+BUSINESS!H20</f>
        <v>0</v>
      </c>
      <c r="J8" s="4">
        <f>+BUSINESS!I20</f>
        <v>0</v>
      </c>
      <c r="K8" s="99">
        <f>+BUSINESS!J20</f>
        <v>0</v>
      </c>
    </row>
    <row r="9" spans="1:11" x14ac:dyDescent="0.25">
      <c r="A9" s="3" t="s">
        <v>41</v>
      </c>
      <c r="B9" s="3">
        <v>6.5</v>
      </c>
      <c r="C9" s="3"/>
      <c r="D9" s="30">
        <f>+'LIFELONG LEARNING'!C21</f>
        <v>0</v>
      </c>
      <c r="E9" s="4">
        <f>+'LIFELONG LEARNING'!D21</f>
        <v>1250</v>
      </c>
      <c r="F9" s="4">
        <f>+'LIFELONG LEARNING'!E21</f>
        <v>3250</v>
      </c>
      <c r="G9" s="4">
        <f>+'LIFELONG LEARNING'!F21</f>
        <v>3250</v>
      </c>
      <c r="H9" s="99">
        <f>+'LIFELONG LEARNING'!G21</f>
        <v>7750</v>
      </c>
      <c r="I9" s="4">
        <f>+'LIFELONG LEARNING'!H21</f>
        <v>12500</v>
      </c>
      <c r="J9" s="4">
        <f>+'LIFELONG LEARNING'!I21</f>
        <v>13500</v>
      </c>
      <c r="K9" s="99">
        <f>+'LIFELONG LEARNING'!J21</f>
        <v>33750</v>
      </c>
    </row>
    <row r="10" spans="1:11" x14ac:dyDescent="0.25">
      <c r="A10" s="3" t="s">
        <v>42</v>
      </c>
      <c r="B10" s="3">
        <v>6.6</v>
      </c>
      <c r="C10" s="3"/>
      <c r="D10" s="30">
        <f>+COMMUNICATIONS!C20</f>
        <v>1000</v>
      </c>
      <c r="E10" s="4">
        <f>+COMMUNICATIONS!D20</f>
        <v>3500</v>
      </c>
      <c r="F10" s="4">
        <f>+COMMUNICATIONS!E20</f>
        <v>1500</v>
      </c>
      <c r="G10" s="4">
        <f>+COMMUNICATIONS!F20</f>
        <v>1500</v>
      </c>
      <c r="H10" s="99">
        <f>+COMMUNICATIONS!G20</f>
        <v>7500</v>
      </c>
      <c r="I10" s="4">
        <f>+COMMUNICATIONS!H20</f>
        <v>19700</v>
      </c>
      <c r="J10" s="4">
        <f>+COMMUNICATIONS!I20</f>
        <v>18500</v>
      </c>
      <c r="K10" s="99">
        <f>+COMMUNICATIONS!J20</f>
        <v>45700</v>
      </c>
    </row>
    <row r="11" spans="1:11" x14ac:dyDescent="0.25">
      <c r="A11" s="55" t="s">
        <v>15</v>
      </c>
      <c r="B11" s="55"/>
      <c r="C11" s="55"/>
      <c r="D11" s="56">
        <v>0</v>
      </c>
      <c r="E11" s="57">
        <v>0</v>
      </c>
      <c r="F11" s="57">
        <v>0</v>
      </c>
      <c r="G11" s="57">
        <v>0</v>
      </c>
      <c r="H11" s="99">
        <f>SUM(D11:G11)</f>
        <v>0</v>
      </c>
      <c r="I11" s="57">
        <v>0</v>
      </c>
      <c r="J11" s="57">
        <v>0</v>
      </c>
      <c r="K11" s="99">
        <f>SUM(H11:J11)</f>
        <v>0</v>
      </c>
    </row>
    <row r="12" spans="1:11" x14ac:dyDescent="0.25">
      <c r="A12" s="55" t="s">
        <v>7</v>
      </c>
      <c r="B12" s="55"/>
      <c r="C12" s="55"/>
      <c r="D12" s="56">
        <v>0</v>
      </c>
      <c r="E12" s="57">
        <v>0</v>
      </c>
      <c r="F12" s="57">
        <v>0</v>
      </c>
      <c r="G12" s="57">
        <v>0</v>
      </c>
      <c r="H12" s="99">
        <f>SUM(D12:G12)</f>
        <v>0</v>
      </c>
      <c r="I12" s="57">
        <v>0</v>
      </c>
      <c r="J12" s="57">
        <v>0</v>
      </c>
      <c r="K12" s="99">
        <f>+H12+I12+J12</f>
        <v>0</v>
      </c>
    </row>
    <row r="13" spans="1:11" s="19" customFormat="1" ht="38.25" customHeight="1" x14ac:dyDescent="0.3">
      <c r="A13" s="90" t="s">
        <v>45</v>
      </c>
      <c r="B13" s="91"/>
      <c r="C13" s="91"/>
      <c r="D13" s="92">
        <f t="shared" ref="D13:K13" si="0">SUM(D5:D12)</f>
        <v>2500</v>
      </c>
      <c r="E13" s="93">
        <f t="shared" si="0"/>
        <v>53500</v>
      </c>
      <c r="F13" s="93">
        <f t="shared" si="0"/>
        <v>30750</v>
      </c>
      <c r="G13" s="93">
        <f t="shared" si="0"/>
        <v>31250</v>
      </c>
      <c r="H13" s="94">
        <f t="shared" si="0"/>
        <v>118000</v>
      </c>
      <c r="I13" s="93">
        <f t="shared" si="0"/>
        <v>127650</v>
      </c>
      <c r="J13" s="93">
        <f t="shared" si="0"/>
        <v>161400</v>
      </c>
      <c r="K13" s="94">
        <f t="shared" si="0"/>
        <v>407050</v>
      </c>
    </row>
    <row r="14" spans="1:11" ht="15.75" x14ac:dyDescent="0.25">
      <c r="A14" s="19" t="s">
        <v>11</v>
      </c>
      <c r="B14" s="19"/>
      <c r="C14" s="19"/>
      <c r="D14" s="88">
        <f t="shared" ref="D14:K14" si="1">+D13*0.05</f>
        <v>125</v>
      </c>
      <c r="E14" s="89">
        <f t="shared" si="1"/>
        <v>2675</v>
      </c>
      <c r="F14" s="89">
        <f t="shared" si="1"/>
        <v>1537.5</v>
      </c>
      <c r="G14" s="89">
        <f t="shared" si="1"/>
        <v>1562.5</v>
      </c>
      <c r="H14" s="100">
        <f t="shared" si="1"/>
        <v>5900</v>
      </c>
      <c r="I14" s="89">
        <f t="shared" si="1"/>
        <v>6382.5</v>
      </c>
      <c r="J14" s="89">
        <f t="shared" si="1"/>
        <v>8070</v>
      </c>
      <c r="K14" s="100">
        <f t="shared" si="1"/>
        <v>20352.5</v>
      </c>
    </row>
    <row r="15" spans="1:11" x14ac:dyDescent="0.25">
      <c r="D15" s="30"/>
      <c r="E15" s="4"/>
      <c r="F15" s="4"/>
      <c r="G15" s="4"/>
      <c r="H15" s="99"/>
      <c r="I15" s="4"/>
      <c r="J15" s="4"/>
      <c r="K15" s="99"/>
    </row>
    <row r="16" spans="1:11" s="1" customFormat="1" ht="19.5" thickBot="1" x14ac:dyDescent="0.35">
      <c r="A16" s="95" t="s">
        <v>9</v>
      </c>
      <c r="B16" s="95"/>
      <c r="C16" s="95"/>
      <c r="D16" s="96">
        <f t="shared" ref="D16:K16" si="2">SUM(D13:D15)</f>
        <v>2625</v>
      </c>
      <c r="E16" s="97">
        <f t="shared" si="2"/>
        <v>56175</v>
      </c>
      <c r="F16" s="97">
        <f t="shared" si="2"/>
        <v>32287.5</v>
      </c>
      <c r="G16" s="97">
        <f t="shared" si="2"/>
        <v>32812.5</v>
      </c>
      <c r="H16" s="98">
        <f t="shared" si="2"/>
        <v>123900</v>
      </c>
      <c r="I16" s="97">
        <f t="shared" si="2"/>
        <v>134032.5</v>
      </c>
      <c r="J16" s="97">
        <f t="shared" si="2"/>
        <v>169470</v>
      </c>
      <c r="K16" s="98">
        <f t="shared" si="2"/>
        <v>427402.5</v>
      </c>
    </row>
    <row r="18" spans="1:11" x14ac:dyDescent="0.25">
      <c r="A18" s="58"/>
    </row>
    <row r="19" spans="1:11" x14ac:dyDescent="0.25">
      <c r="A19" s="58"/>
    </row>
    <row r="20" spans="1:11" x14ac:dyDescent="0.25">
      <c r="A20" s="58"/>
    </row>
    <row r="21" spans="1:11" x14ac:dyDescent="0.25">
      <c r="D21" s="4"/>
      <c r="E21" s="4"/>
      <c r="F21" s="4"/>
      <c r="G21" s="4"/>
      <c r="H21" s="33"/>
      <c r="I21" s="4"/>
      <c r="J21" s="4"/>
      <c r="K21" s="33"/>
    </row>
    <row r="24" spans="1:11" ht="18.75" x14ac:dyDescent="0.3">
      <c r="A24" s="35"/>
      <c r="B24" s="36"/>
      <c r="C24" s="36"/>
      <c r="D24" s="34"/>
      <c r="E24" s="34"/>
      <c r="F24" s="34"/>
      <c r="G24" s="34"/>
      <c r="H24" s="37"/>
      <c r="I24" s="34"/>
      <c r="J24" s="34"/>
      <c r="K24" s="37"/>
    </row>
    <row r="25" spans="1:11" x14ac:dyDescent="0.25">
      <c r="A25" s="34"/>
      <c r="B25" s="38"/>
      <c r="C25" s="38"/>
      <c r="D25" s="37"/>
      <c r="E25" s="37"/>
      <c r="F25" s="37"/>
      <c r="G25" s="37"/>
      <c r="H25" s="37"/>
      <c r="I25" s="37"/>
      <c r="J25" s="37"/>
      <c r="K25" s="37"/>
    </row>
    <row r="26" spans="1:11" ht="21" customHeight="1" x14ac:dyDescent="0.25">
      <c r="A26" s="34"/>
      <c r="B26" s="34"/>
      <c r="C26" s="34"/>
      <c r="D26" s="20"/>
      <c r="E26" s="20"/>
      <c r="F26" s="20"/>
      <c r="G26" s="20"/>
      <c r="H26" s="20"/>
      <c r="I26" s="20"/>
      <c r="J26" s="33"/>
      <c r="K26" s="33"/>
    </row>
    <row r="27" spans="1:11" x14ac:dyDescent="0.25">
      <c r="A27" s="34"/>
      <c r="B27" s="34"/>
      <c r="C27" s="34"/>
      <c r="D27" s="20"/>
      <c r="E27" s="20"/>
      <c r="F27" s="20"/>
      <c r="G27" s="20"/>
      <c r="H27" s="20"/>
      <c r="I27" s="20"/>
      <c r="J27" s="33"/>
      <c r="K27" s="33"/>
    </row>
    <row r="28" spans="1:11" x14ac:dyDescent="0.25">
      <c r="A28" s="34"/>
      <c r="B28" s="34"/>
      <c r="C28" s="34"/>
      <c r="D28" s="20"/>
      <c r="E28" s="20"/>
      <c r="F28" s="20"/>
      <c r="G28" s="20"/>
      <c r="H28" s="20"/>
      <c r="I28" s="20"/>
      <c r="J28" s="33"/>
      <c r="K28" s="33"/>
    </row>
    <row r="29" spans="1:11" x14ac:dyDescent="0.25">
      <c r="A29" s="34"/>
      <c r="B29" s="34"/>
      <c r="C29" s="34"/>
      <c r="D29" s="20"/>
      <c r="E29" s="20"/>
      <c r="F29" s="20"/>
      <c r="G29" s="20"/>
      <c r="H29" s="20"/>
      <c r="I29" s="20"/>
      <c r="J29" s="33"/>
      <c r="K29" s="33"/>
    </row>
    <row r="30" spans="1:11" x14ac:dyDescent="0.25">
      <c r="A30" s="34"/>
      <c r="B30" s="34"/>
      <c r="C30" s="34"/>
      <c r="D30" s="20"/>
      <c r="E30" s="20"/>
      <c r="F30" s="20"/>
      <c r="G30" s="20"/>
      <c r="H30" s="20"/>
      <c r="I30" s="20"/>
      <c r="J30" s="33"/>
      <c r="K30" s="33"/>
    </row>
    <row r="31" spans="1:11" x14ac:dyDescent="0.25">
      <c r="A31" s="34"/>
      <c r="B31" s="34"/>
      <c r="C31" s="34"/>
      <c r="D31" s="20"/>
      <c r="E31" s="20"/>
      <c r="F31" s="20"/>
      <c r="G31" s="20"/>
      <c r="H31" s="20"/>
      <c r="I31" s="20"/>
      <c r="J31" s="33"/>
      <c r="K31" s="33"/>
    </row>
    <row r="32" spans="1:11" x14ac:dyDescent="0.25">
      <c r="A32" s="34"/>
      <c r="B32" s="34"/>
      <c r="C32" s="34"/>
      <c r="D32" s="20"/>
      <c r="E32" s="20"/>
      <c r="F32" s="20"/>
      <c r="G32" s="20"/>
      <c r="H32" s="20"/>
      <c r="I32" s="20"/>
      <c r="J32" s="33"/>
      <c r="K32" s="33"/>
    </row>
    <row r="33" spans="1:11" x14ac:dyDescent="0.25">
      <c r="A33" s="34"/>
      <c r="B33" s="34"/>
      <c r="C33" s="34"/>
      <c r="D33" s="20"/>
      <c r="E33" s="20"/>
      <c r="F33" s="20"/>
      <c r="G33" s="20"/>
      <c r="H33" s="20"/>
      <c r="I33" s="20"/>
      <c r="J33" s="33"/>
      <c r="K33" s="33"/>
    </row>
    <row r="34" spans="1:11" x14ac:dyDescent="0.25">
      <c r="A34" s="34"/>
      <c r="B34" s="34"/>
      <c r="C34" s="34"/>
      <c r="D34" s="20"/>
      <c r="E34" s="20"/>
      <c r="F34" s="20"/>
      <c r="G34" s="20"/>
      <c r="H34" s="20"/>
      <c r="I34" s="20"/>
      <c r="J34" s="33"/>
      <c r="K34" s="33"/>
    </row>
    <row r="35" spans="1:11" x14ac:dyDescent="0.25">
      <c r="A35" s="34"/>
      <c r="B35" s="34"/>
      <c r="C35" s="34"/>
      <c r="D35" s="20"/>
      <c r="E35" s="20"/>
      <c r="F35" s="20"/>
      <c r="G35" s="20"/>
      <c r="H35" s="20"/>
      <c r="I35" s="20"/>
      <c r="J35" s="33"/>
      <c r="K35" s="33"/>
    </row>
    <row r="36" spans="1:11" ht="18.75" x14ac:dyDescent="0.3">
      <c r="A36" s="35"/>
      <c r="B36" s="35"/>
      <c r="C36" s="35"/>
      <c r="D36" s="39"/>
      <c r="E36" s="39"/>
      <c r="F36" s="39"/>
      <c r="G36" s="39"/>
      <c r="H36" s="39"/>
      <c r="I36" s="39"/>
      <c r="J36" s="39"/>
      <c r="K36" s="3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0" zoomScale="110" zoomScaleNormal="110" workbookViewId="0">
      <selection activeCell="D27" sqref="D27"/>
    </sheetView>
  </sheetViews>
  <sheetFormatPr defaultRowHeight="15" x14ac:dyDescent="0.25"/>
  <cols>
    <col min="1" max="1" width="51" customWidth="1"/>
    <col min="2" max="2" width="9.28515625" style="43" customWidth="1"/>
    <col min="3" max="9" width="10.7109375" customWidth="1"/>
    <col min="10" max="10" width="12.140625" customWidth="1"/>
    <col min="11" max="14" width="10.7109375" customWidth="1"/>
  </cols>
  <sheetData>
    <row r="1" spans="1:10" ht="18.75" x14ac:dyDescent="0.3">
      <c r="A1" s="2"/>
      <c r="B1" s="42"/>
      <c r="C1" s="3"/>
      <c r="D1" s="3"/>
      <c r="E1" s="3"/>
      <c r="F1" s="3"/>
      <c r="G1" s="17"/>
      <c r="H1" s="3"/>
      <c r="J1" s="18"/>
    </row>
    <row r="2" spans="1:10" ht="45" x14ac:dyDescent="0.25">
      <c r="A2" s="3" t="s">
        <v>16</v>
      </c>
      <c r="B2" s="32" t="s">
        <v>14</v>
      </c>
      <c r="C2" s="29">
        <v>2014</v>
      </c>
      <c r="D2" s="3">
        <v>2015</v>
      </c>
      <c r="E2" s="3"/>
      <c r="F2" s="3"/>
      <c r="G2" s="7" t="s">
        <v>29</v>
      </c>
      <c r="H2" s="6" t="s">
        <v>30</v>
      </c>
      <c r="I2" s="6" t="s">
        <v>31</v>
      </c>
      <c r="J2" s="105" t="s">
        <v>6</v>
      </c>
    </row>
    <row r="3" spans="1:10" x14ac:dyDescent="0.25">
      <c r="A3" s="3"/>
      <c r="B3" s="6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0" x14ac:dyDescent="0.25">
      <c r="A4" s="3" t="s">
        <v>21</v>
      </c>
      <c r="B4" s="6"/>
      <c r="C4" s="48"/>
      <c r="D4" s="6"/>
      <c r="E4" s="6"/>
      <c r="F4" s="6"/>
      <c r="G4" s="8"/>
      <c r="J4" s="8"/>
    </row>
    <row r="5" spans="1:10" ht="17.25" customHeight="1" x14ac:dyDescent="0.25">
      <c r="A5" t="s">
        <v>28</v>
      </c>
      <c r="C5" s="30"/>
      <c r="D5" s="4">
        <v>250</v>
      </c>
      <c r="E5" s="4">
        <v>250</v>
      </c>
      <c r="F5" s="4"/>
      <c r="G5" s="9">
        <f>SUM(C5:F5)</f>
        <v>500</v>
      </c>
      <c r="H5" s="4">
        <v>500</v>
      </c>
      <c r="I5" s="4">
        <v>500</v>
      </c>
      <c r="J5" s="10">
        <f>SUM(G5:I5)</f>
        <v>1500</v>
      </c>
    </row>
    <row r="6" spans="1:10" x14ac:dyDescent="0.25">
      <c r="A6" s="5" t="s">
        <v>27</v>
      </c>
      <c r="C6" s="30"/>
      <c r="D6" s="4"/>
      <c r="E6" s="4">
        <v>2000</v>
      </c>
      <c r="F6" s="4">
        <v>2000</v>
      </c>
      <c r="G6" s="9">
        <f>SUM(C6:F6)</f>
        <v>4000</v>
      </c>
      <c r="H6" s="4">
        <v>8000</v>
      </c>
      <c r="I6" s="4">
        <v>8000</v>
      </c>
      <c r="J6" s="10">
        <f>SUM(G6:I6)</f>
        <v>20000</v>
      </c>
    </row>
    <row r="7" spans="1:10" x14ac:dyDescent="0.25">
      <c r="C7" s="30"/>
      <c r="D7" s="4"/>
      <c r="E7" s="4"/>
      <c r="F7" s="4"/>
      <c r="G7" s="9">
        <f>SUM(C7:F7)</f>
        <v>0</v>
      </c>
      <c r="H7" s="4"/>
      <c r="I7" s="4"/>
      <c r="J7" s="10">
        <f>SUM(G7:I7)</f>
        <v>0</v>
      </c>
    </row>
    <row r="8" spans="1:10" s="3" customFormat="1" x14ac:dyDescent="0.25">
      <c r="A8" s="11" t="s">
        <v>5</v>
      </c>
      <c r="B8" s="31"/>
      <c r="C8" s="49">
        <f>SUM(C5:C7)</f>
        <v>0</v>
      </c>
      <c r="D8" s="12">
        <f>SUM(D5:D7)</f>
        <v>250</v>
      </c>
      <c r="E8" s="12">
        <f>SUM(E5:E7)</f>
        <v>2250</v>
      </c>
      <c r="F8" s="12">
        <f>SUM(F5:F7)</f>
        <v>2000</v>
      </c>
      <c r="G8" s="13">
        <f>SUM(D8:F8)</f>
        <v>4500</v>
      </c>
      <c r="H8" s="12">
        <f>SUM(H5:H7)</f>
        <v>8500</v>
      </c>
      <c r="I8" s="12"/>
      <c r="J8" s="14">
        <f>SUM(G8:I8)</f>
        <v>13000</v>
      </c>
    </row>
    <row r="9" spans="1:10" x14ac:dyDescent="0.25">
      <c r="A9" s="3" t="s">
        <v>69</v>
      </c>
      <c r="C9" s="30"/>
      <c r="D9" s="4"/>
      <c r="E9" s="4"/>
      <c r="F9" s="4"/>
      <c r="G9" s="9"/>
      <c r="H9" s="4"/>
      <c r="I9" s="4"/>
      <c r="J9" s="8"/>
    </row>
    <row r="10" spans="1:10" x14ac:dyDescent="0.25">
      <c r="A10" t="s">
        <v>68</v>
      </c>
      <c r="B10" s="6"/>
      <c r="C10" s="30"/>
      <c r="D10" s="4">
        <v>1000</v>
      </c>
      <c r="E10" s="4">
        <v>4500</v>
      </c>
      <c r="F10" s="4">
        <v>4500</v>
      </c>
      <c r="G10" s="9">
        <f>SUM(C10:F10)</f>
        <v>10000</v>
      </c>
      <c r="H10" s="4">
        <v>19000</v>
      </c>
      <c r="I10" s="4">
        <v>20000</v>
      </c>
      <c r="J10" s="10">
        <f>SUM(G10:I10)</f>
        <v>49000</v>
      </c>
    </row>
    <row r="11" spans="1:10" x14ac:dyDescent="0.25">
      <c r="A11" t="s">
        <v>32</v>
      </c>
      <c r="C11" s="30"/>
      <c r="D11" s="4"/>
      <c r="E11" s="4">
        <v>500</v>
      </c>
      <c r="F11" s="4">
        <v>500</v>
      </c>
      <c r="G11" s="9">
        <f>SUM(C11:F11)</f>
        <v>1000</v>
      </c>
      <c r="H11" s="4">
        <v>2250</v>
      </c>
      <c r="I11" s="4">
        <v>2500</v>
      </c>
      <c r="J11" s="10">
        <f>SUM(G11:I11)</f>
        <v>5750</v>
      </c>
    </row>
    <row r="12" spans="1:10" x14ac:dyDescent="0.25">
      <c r="C12" s="30"/>
      <c r="D12" s="4"/>
      <c r="E12" s="4"/>
      <c r="F12" s="4"/>
      <c r="G12" s="9"/>
      <c r="H12" s="4"/>
      <c r="I12" s="4"/>
      <c r="J12" s="10">
        <f>SUM(G12:I12)</f>
        <v>0</v>
      </c>
    </row>
    <row r="13" spans="1:10" s="3" customFormat="1" x14ac:dyDescent="0.25">
      <c r="A13" s="11" t="s">
        <v>5</v>
      </c>
      <c r="B13" s="31"/>
      <c r="C13" s="49">
        <f>SUM(C10:C12)</f>
        <v>0</v>
      </c>
      <c r="D13" s="12">
        <f>SUM(D10:D12)</f>
        <v>1000</v>
      </c>
      <c r="E13" s="12">
        <f>SUM(E10:E12)</f>
        <v>5000</v>
      </c>
      <c r="F13" s="12">
        <f>SUM(F10:F12)</f>
        <v>5000</v>
      </c>
      <c r="G13" s="13">
        <f>SUM(C13:F13)</f>
        <v>11000</v>
      </c>
      <c r="H13" s="12">
        <f>SUM(H11:H12)</f>
        <v>2250</v>
      </c>
      <c r="I13" s="12">
        <f>SUM(I11:I12)</f>
        <v>2500</v>
      </c>
      <c r="J13" s="14">
        <f>SUM(G13:I13)</f>
        <v>15750</v>
      </c>
    </row>
    <row r="14" spans="1:10" s="3" customFormat="1" x14ac:dyDescent="0.25">
      <c r="A14" s="17" t="s">
        <v>80</v>
      </c>
      <c r="B14" s="44"/>
      <c r="C14" s="50"/>
      <c r="D14" s="24"/>
      <c r="E14" s="24"/>
      <c r="F14" s="24"/>
      <c r="G14" s="25"/>
      <c r="H14" s="24"/>
      <c r="I14" s="24"/>
      <c r="J14" s="26"/>
    </row>
    <row r="15" spans="1:10" s="3" customFormat="1" x14ac:dyDescent="0.25">
      <c r="A15" s="18" t="s">
        <v>52</v>
      </c>
      <c r="B15" s="44"/>
      <c r="C15" s="63">
        <v>1000</v>
      </c>
      <c r="D15" s="64">
        <v>1000</v>
      </c>
      <c r="E15" s="64">
        <v>1000</v>
      </c>
      <c r="F15" s="64">
        <v>1000</v>
      </c>
      <c r="G15" s="65">
        <f t="shared" ref="G15:G20" si="0">SUM(C15:F15)</f>
        <v>4000</v>
      </c>
      <c r="H15" s="64">
        <v>4000</v>
      </c>
      <c r="I15" s="64">
        <v>4000</v>
      </c>
      <c r="J15" s="66">
        <f t="shared" ref="J15:J20" si="1">SUM(G15:I15)</f>
        <v>12000</v>
      </c>
    </row>
    <row r="16" spans="1:10" s="3" customFormat="1" x14ac:dyDescent="0.25">
      <c r="A16" s="18" t="s">
        <v>53</v>
      </c>
      <c r="B16" s="44"/>
      <c r="C16" s="63">
        <v>250</v>
      </c>
      <c r="D16" s="64">
        <v>500</v>
      </c>
      <c r="E16" s="64">
        <v>500</v>
      </c>
      <c r="F16" s="64">
        <v>500</v>
      </c>
      <c r="G16" s="65">
        <f t="shared" si="0"/>
        <v>1750</v>
      </c>
      <c r="H16" s="64">
        <v>2500</v>
      </c>
      <c r="I16" s="64">
        <v>2500</v>
      </c>
      <c r="J16" s="66">
        <f t="shared" si="1"/>
        <v>6750</v>
      </c>
    </row>
    <row r="17" spans="1:10" s="3" customFormat="1" x14ac:dyDescent="0.25">
      <c r="A17" s="17"/>
      <c r="B17" s="44"/>
      <c r="C17" s="63"/>
      <c r="D17" s="64"/>
      <c r="E17" s="64"/>
      <c r="F17" s="64"/>
      <c r="G17" s="65">
        <f t="shared" si="0"/>
        <v>0</v>
      </c>
      <c r="H17" s="64"/>
      <c r="I17" s="64"/>
      <c r="J17" s="66">
        <f t="shared" si="1"/>
        <v>0</v>
      </c>
    </row>
    <row r="18" spans="1:10" s="3" customFormat="1" x14ac:dyDescent="0.25">
      <c r="A18" s="17"/>
      <c r="B18" s="44"/>
      <c r="C18" s="63"/>
      <c r="D18" s="64"/>
      <c r="E18" s="64"/>
      <c r="F18" s="64"/>
      <c r="G18" s="65">
        <f t="shared" si="0"/>
        <v>0</v>
      </c>
      <c r="H18" s="64"/>
      <c r="I18" s="64"/>
      <c r="J18" s="66">
        <f t="shared" si="1"/>
        <v>0</v>
      </c>
    </row>
    <row r="19" spans="1:10" s="3" customFormat="1" x14ac:dyDescent="0.25">
      <c r="A19" s="17"/>
      <c r="B19" s="44"/>
      <c r="C19" s="63"/>
      <c r="D19" s="64"/>
      <c r="E19" s="64"/>
      <c r="F19" s="64"/>
      <c r="G19" s="65">
        <f t="shared" si="0"/>
        <v>0</v>
      </c>
      <c r="H19" s="64"/>
      <c r="I19" s="64"/>
      <c r="J19" s="66">
        <f t="shared" si="1"/>
        <v>0</v>
      </c>
    </row>
    <row r="20" spans="1:10" s="3" customFormat="1" x14ac:dyDescent="0.25">
      <c r="A20" s="11"/>
      <c r="B20" s="31"/>
      <c r="C20" s="49">
        <f>SUM(C15:C19)</f>
        <v>1250</v>
      </c>
      <c r="D20" s="12">
        <f>SUM(D15:D19)</f>
        <v>1500</v>
      </c>
      <c r="E20" s="12">
        <f>SUM(E15:E19)</f>
        <v>1500</v>
      </c>
      <c r="F20" s="12">
        <f>SUM(F15:F19)</f>
        <v>1500</v>
      </c>
      <c r="G20" s="13">
        <f t="shared" si="0"/>
        <v>5750</v>
      </c>
      <c r="H20" s="12">
        <f>SUM(H15:H19)</f>
        <v>6500</v>
      </c>
      <c r="I20" s="12">
        <f>SUM(I15:I19)</f>
        <v>6500</v>
      </c>
      <c r="J20" s="14">
        <f t="shared" si="1"/>
        <v>18750</v>
      </c>
    </row>
    <row r="21" spans="1:10" s="3" customFormat="1" x14ac:dyDescent="0.25">
      <c r="A21" s="17" t="s">
        <v>55</v>
      </c>
      <c r="B21" s="6"/>
      <c r="C21" s="51"/>
      <c r="D21"/>
      <c r="E21"/>
      <c r="F21"/>
      <c r="G21" s="8"/>
      <c r="H21"/>
      <c r="I21"/>
      <c r="J21" s="8"/>
    </row>
    <row r="22" spans="1:10" s="3" customFormat="1" x14ac:dyDescent="0.25">
      <c r="A22" t="s">
        <v>33</v>
      </c>
      <c r="B22" s="43"/>
      <c r="C22" s="30"/>
      <c r="D22" s="4">
        <v>2000</v>
      </c>
      <c r="E22" s="4"/>
      <c r="F22" s="4"/>
      <c r="G22" s="9">
        <f>SUM(C22:F22)</f>
        <v>2000</v>
      </c>
      <c r="H22" s="4"/>
      <c r="I22" s="4"/>
      <c r="J22" s="9">
        <f>SUM(G22:I22)</f>
        <v>2000</v>
      </c>
    </row>
    <row r="23" spans="1:10" s="3" customFormat="1" x14ac:dyDescent="0.25">
      <c r="A23" s="18" t="s">
        <v>56</v>
      </c>
      <c r="B23" s="44"/>
      <c r="C23" s="63"/>
      <c r="D23" s="64"/>
      <c r="E23" s="64"/>
      <c r="F23" s="64">
        <v>2000</v>
      </c>
      <c r="G23" s="65">
        <f>SUM(C23:F23)</f>
        <v>2000</v>
      </c>
      <c r="H23" s="64">
        <v>2000</v>
      </c>
      <c r="I23" s="64">
        <v>2000</v>
      </c>
      <c r="J23" s="9">
        <f>SUM(G23:I23)</f>
        <v>6000</v>
      </c>
    </row>
    <row r="24" spans="1:10" s="3" customFormat="1" x14ac:dyDescent="0.25">
      <c r="A24" s="36" t="s">
        <v>54</v>
      </c>
      <c r="B24" s="44"/>
      <c r="C24" s="63"/>
      <c r="D24" s="64">
        <f>5000+250+1000</f>
        <v>6250</v>
      </c>
      <c r="E24" s="64"/>
      <c r="F24" s="64">
        <f>5000+250</f>
        <v>5250</v>
      </c>
      <c r="G24" s="65">
        <f>SUM(C24:F24)</f>
        <v>11500</v>
      </c>
      <c r="H24" s="64">
        <v>11000</v>
      </c>
      <c r="I24" s="64">
        <v>11500</v>
      </c>
      <c r="J24" s="9">
        <f>SUM(G24:I24)</f>
        <v>34000</v>
      </c>
    </row>
    <row r="25" spans="1:10" s="3" customFormat="1" x14ac:dyDescent="0.25">
      <c r="A25" s="11" t="s">
        <v>10</v>
      </c>
      <c r="B25" s="31"/>
      <c r="C25" s="49">
        <f>SUM(C22:C23)</f>
        <v>0</v>
      </c>
      <c r="D25" s="12">
        <f>SUM(D22:D24)</f>
        <v>8250</v>
      </c>
      <c r="E25" s="12">
        <f>SUM(E22:E23)</f>
        <v>0</v>
      </c>
      <c r="F25" s="12">
        <f>SUM(F22:F24)</f>
        <v>7250</v>
      </c>
      <c r="G25" s="13">
        <f>SUM(C25:F25)</f>
        <v>15500</v>
      </c>
      <c r="H25" s="12">
        <f>SUM(H23:H24)</f>
        <v>13000</v>
      </c>
      <c r="I25" s="12">
        <f>SUM(I23:I24)</f>
        <v>13500</v>
      </c>
      <c r="J25" s="13">
        <f>SUM(G25:I25)</f>
        <v>42000</v>
      </c>
    </row>
    <row r="26" spans="1:10" x14ac:dyDescent="0.25">
      <c r="A26" s="3" t="s">
        <v>46</v>
      </c>
      <c r="C26" s="30"/>
      <c r="D26" s="4"/>
      <c r="E26" s="4"/>
      <c r="F26" s="4"/>
      <c r="G26" s="9"/>
      <c r="H26" s="4"/>
      <c r="I26" s="4"/>
      <c r="J26" s="8"/>
    </row>
    <row r="27" spans="1:10" x14ac:dyDescent="0.25">
      <c r="A27" s="5" t="s">
        <v>85</v>
      </c>
      <c r="B27" s="6"/>
      <c r="C27" s="30"/>
      <c r="D27" s="4">
        <v>5000</v>
      </c>
      <c r="E27" s="4">
        <v>5000</v>
      </c>
      <c r="F27" s="4">
        <v>5000</v>
      </c>
      <c r="G27" s="9">
        <f>SUM(C27:F27)</f>
        <v>15000</v>
      </c>
      <c r="H27" s="4">
        <v>20000</v>
      </c>
      <c r="I27" s="4">
        <v>20000</v>
      </c>
      <c r="J27" s="9">
        <f>SUM(G27:I27)</f>
        <v>55000</v>
      </c>
    </row>
    <row r="28" spans="1:10" x14ac:dyDescent="0.25">
      <c r="A28" t="s">
        <v>47</v>
      </c>
      <c r="C28" s="30"/>
      <c r="D28" s="4">
        <v>500</v>
      </c>
      <c r="E28" s="4">
        <v>500</v>
      </c>
      <c r="F28" s="4">
        <v>500</v>
      </c>
      <c r="G28" s="9">
        <f>SUM(C28:F28)</f>
        <v>1500</v>
      </c>
      <c r="H28" s="4">
        <v>2500</v>
      </c>
      <c r="I28" s="4">
        <v>3000</v>
      </c>
      <c r="J28" s="9">
        <f>SUM(G28:I28)</f>
        <v>7000</v>
      </c>
    </row>
    <row r="29" spans="1:10" x14ac:dyDescent="0.25">
      <c r="A29" t="s">
        <v>65</v>
      </c>
      <c r="C29" s="30"/>
      <c r="D29" s="4"/>
      <c r="E29" s="4"/>
      <c r="F29" s="4">
        <v>500</v>
      </c>
      <c r="G29" s="9">
        <f>SUM(C29:F29)</f>
        <v>500</v>
      </c>
      <c r="H29" s="20">
        <v>1200</v>
      </c>
      <c r="I29" s="20">
        <v>1400</v>
      </c>
      <c r="J29" s="9">
        <f>SUM(G29:I29)</f>
        <v>3100</v>
      </c>
    </row>
    <row r="30" spans="1:10" x14ac:dyDescent="0.25">
      <c r="A30" t="s">
        <v>70</v>
      </c>
      <c r="C30" s="30">
        <v>250</v>
      </c>
      <c r="D30" s="4">
        <v>250</v>
      </c>
      <c r="E30" s="4">
        <v>250</v>
      </c>
      <c r="F30" s="4">
        <v>250</v>
      </c>
      <c r="G30" s="9">
        <f>SUM(C30:F30)</f>
        <v>1000</v>
      </c>
      <c r="H30" s="20"/>
      <c r="I30" s="20"/>
      <c r="J30" s="9"/>
    </row>
    <row r="31" spans="1:10" s="3" customFormat="1" x14ac:dyDescent="0.25">
      <c r="A31" s="11" t="s">
        <v>5</v>
      </c>
      <c r="B31" s="31"/>
      <c r="C31" s="49">
        <f>SUM(C27:C30)</f>
        <v>250</v>
      </c>
      <c r="D31" s="12">
        <f>SUM(D27:D30)</f>
        <v>5750</v>
      </c>
      <c r="E31" s="12">
        <f>SUM(E27:E30)</f>
        <v>5750</v>
      </c>
      <c r="F31" s="12">
        <f>SUM(F27:F30)</f>
        <v>6250</v>
      </c>
      <c r="G31" s="13">
        <f>SUM(C31:F31)</f>
        <v>18000</v>
      </c>
      <c r="H31" s="12">
        <f>SUM(H27:H29)</f>
        <v>23700</v>
      </c>
      <c r="I31" s="12">
        <f>SUM(I27:I29)</f>
        <v>24400</v>
      </c>
      <c r="J31" s="13">
        <f>SUM(G31:I31)</f>
        <v>66100</v>
      </c>
    </row>
    <row r="32" spans="1:10" s="19" customFormat="1" ht="15.75" x14ac:dyDescent="0.25">
      <c r="A32" s="19" t="s">
        <v>8</v>
      </c>
      <c r="B32" s="45"/>
      <c r="C32" s="52">
        <f t="shared" ref="C32:J32" si="2">+C8+C13+C20+C25+C31</f>
        <v>1500</v>
      </c>
      <c r="D32" s="21">
        <f t="shared" si="2"/>
        <v>16750</v>
      </c>
      <c r="E32" s="21">
        <f t="shared" si="2"/>
        <v>14500</v>
      </c>
      <c r="F32" s="21">
        <f t="shared" si="2"/>
        <v>22000</v>
      </c>
      <c r="G32" s="22">
        <f t="shared" si="2"/>
        <v>54750</v>
      </c>
      <c r="H32" s="21">
        <f t="shared" si="2"/>
        <v>53950</v>
      </c>
      <c r="I32" s="21">
        <f t="shared" si="2"/>
        <v>46900</v>
      </c>
      <c r="J32" s="22">
        <f t="shared" si="2"/>
        <v>155600</v>
      </c>
    </row>
    <row r="35" spans="1:12" x14ac:dyDescent="0.25">
      <c r="C35" s="27"/>
      <c r="D35" s="27"/>
      <c r="E35" s="27"/>
      <c r="F35" s="41"/>
      <c r="G35" s="41"/>
      <c r="H35" s="41"/>
      <c r="I35" s="41"/>
      <c r="J35" s="27"/>
    </row>
    <row r="38" spans="1:12" x14ac:dyDescent="0.25"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x14ac:dyDescent="0.25">
      <c r="A39" s="34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x14ac:dyDescent="0.25">
      <c r="A40" s="34"/>
      <c r="B40" s="4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x14ac:dyDescent="0.25">
      <c r="A41" s="36"/>
      <c r="B41" s="4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x14ac:dyDescent="0.25">
      <c r="A42" s="36"/>
      <c r="B42" s="4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x14ac:dyDescent="0.25">
      <c r="A43" s="36"/>
      <c r="B43" s="4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x14ac:dyDescent="0.25">
      <c r="A44" s="36"/>
      <c r="B44" s="4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x14ac:dyDescent="0.25">
      <c r="A45" s="36"/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5.75" x14ac:dyDescent="0.25">
      <c r="A46" s="36"/>
      <c r="B46" s="47"/>
      <c r="C46" s="40"/>
      <c r="D46" s="40"/>
      <c r="E46" s="40"/>
      <c r="F46" s="40"/>
      <c r="G46" s="40"/>
      <c r="H46" s="40"/>
      <c r="I46" s="40"/>
      <c r="J46" s="36"/>
      <c r="K46" s="36"/>
      <c r="L46" s="36"/>
    </row>
    <row r="47" spans="1:12" ht="15.75" x14ac:dyDescent="0.25">
      <c r="A47" s="40"/>
    </row>
  </sheetData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Footer>&amp;C&amp;[24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120" zoomScaleNormal="120" workbookViewId="0">
      <selection activeCell="A11" sqref="A11"/>
    </sheetView>
  </sheetViews>
  <sheetFormatPr defaultRowHeight="15" x14ac:dyDescent="0.25"/>
  <cols>
    <col min="1" max="1" width="30.7109375" customWidth="1"/>
    <col min="2" max="2" width="9.28515625" style="43" customWidth="1"/>
    <col min="7" max="7" width="10.140625" customWidth="1"/>
    <col min="8" max="9" width="10.85546875" customWidth="1"/>
    <col min="10" max="10" width="10" customWidth="1"/>
  </cols>
  <sheetData>
    <row r="1" spans="1:11" ht="27.75" customHeight="1" x14ac:dyDescent="0.3">
      <c r="A1" s="2"/>
      <c r="B1" s="42"/>
    </row>
    <row r="2" spans="1:11" ht="45" x14ac:dyDescent="0.25">
      <c r="A2" s="3" t="s">
        <v>19</v>
      </c>
      <c r="B2" s="32" t="s">
        <v>14</v>
      </c>
      <c r="C2" s="29">
        <v>2014</v>
      </c>
      <c r="D2" s="3">
        <v>2015</v>
      </c>
      <c r="E2" s="3"/>
      <c r="F2" s="3"/>
      <c r="G2" s="7" t="s">
        <v>29</v>
      </c>
      <c r="H2" s="3" t="s">
        <v>30</v>
      </c>
      <c r="I2" s="3" t="s">
        <v>31</v>
      </c>
      <c r="J2" s="7" t="s">
        <v>6</v>
      </c>
    </row>
    <row r="3" spans="1:11" x14ac:dyDescent="0.25">
      <c r="A3" s="3"/>
      <c r="B3" s="6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1" x14ac:dyDescent="0.25">
      <c r="A4" s="3" t="s">
        <v>18</v>
      </c>
      <c r="B4" s="6"/>
      <c r="C4" s="48"/>
      <c r="D4" s="44"/>
      <c r="E4" s="6"/>
      <c r="F4" s="6"/>
      <c r="G4" s="8"/>
      <c r="J4" s="8"/>
    </row>
    <row r="5" spans="1:11" x14ac:dyDescent="0.25">
      <c r="A5" t="s">
        <v>57</v>
      </c>
      <c r="C5" s="30"/>
      <c r="D5" s="82">
        <v>2500</v>
      </c>
      <c r="E5" s="4">
        <v>2500</v>
      </c>
      <c r="F5" s="4"/>
      <c r="G5" s="9">
        <f>SUM(D5:F5)</f>
        <v>5000</v>
      </c>
      <c r="H5" s="4"/>
      <c r="I5" s="4"/>
      <c r="J5" s="10">
        <f>SUM(G5:I5)</f>
        <v>5000</v>
      </c>
      <c r="K5" s="104" t="s">
        <v>71</v>
      </c>
    </row>
    <row r="6" spans="1:11" x14ac:dyDescent="0.25">
      <c r="A6" s="5" t="s">
        <v>58</v>
      </c>
      <c r="C6" s="30"/>
      <c r="D6" s="82"/>
      <c r="E6" s="4"/>
      <c r="F6" s="4"/>
      <c r="G6" s="9">
        <f>SUM(D6:F6)</f>
        <v>0</v>
      </c>
      <c r="H6" s="4">
        <v>10000</v>
      </c>
      <c r="I6" s="4">
        <v>10000</v>
      </c>
      <c r="J6" s="10">
        <f>SUM(G6:I6)</f>
        <v>20000</v>
      </c>
    </row>
    <row r="7" spans="1:11" x14ac:dyDescent="0.25">
      <c r="C7" s="30"/>
      <c r="D7" s="82"/>
      <c r="E7" s="4"/>
      <c r="F7" s="4"/>
      <c r="G7" s="9"/>
      <c r="H7" s="4"/>
      <c r="I7" s="4"/>
      <c r="J7" s="10">
        <f>SUM(G7:I7)</f>
        <v>0</v>
      </c>
    </row>
    <row r="8" spans="1:11" x14ac:dyDescent="0.25">
      <c r="A8" s="11" t="s">
        <v>5</v>
      </c>
      <c r="B8" s="31"/>
      <c r="C8" s="49">
        <f>SUM(C5:C7)</f>
        <v>0</v>
      </c>
      <c r="D8" s="12">
        <f>SUM(D5:D7)</f>
        <v>2500</v>
      </c>
      <c r="E8" s="12">
        <f>SUM(E5:E7)</f>
        <v>2500</v>
      </c>
      <c r="F8" s="12">
        <f>SUM(F5:F7)</f>
        <v>0</v>
      </c>
      <c r="G8" s="13">
        <f>SUM(D8:F8)</f>
        <v>5000</v>
      </c>
      <c r="H8" s="12">
        <f>SUM(H5:H7)</f>
        <v>10000</v>
      </c>
      <c r="I8" s="12">
        <f>SUM(I5:I7)</f>
        <v>10000</v>
      </c>
      <c r="J8" s="14">
        <f>SUM(G8:I8)</f>
        <v>25000</v>
      </c>
    </row>
    <row r="9" spans="1:11" x14ac:dyDescent="0.25">
      <c r="A9" s="3" t="s">
        <v>25</v>
      </c>
      <c r="B9" s="6"/>
      <c r="C9" s="30"/>
      <c r="D9" s="82"/>
      <c r="E9" s="4"/>
      <c r="F9" s="4"/>
      <c r="G9" s="9"/>
      <c r="H9" s="4"/>
      <c r="I9" s="4"/>
      <c r="J9" s="8"/>
    </row>
    <row r="10" spans="1:11" x14ac:dyDescent="0.25">
      <c r="A10" t="s">
        <v>73</v>
      </c>
      <c r="C10" s="30"/>
      <c r="D10" s="82"/>
      <c r="E10" s="4">
        <v>2000</v>
      </c>
      <c r="F10" s="4"/>
      <c r="G10" s="9">
        <f>SUM(C10:F10)</f>
        <v>2000</v>
      </c>
      <c r="H10" s="4"/>
      <c r="I10" s="4"/>
      <c r="J10" s="8"/>
      <c r="K10" s="104" t="s">
        <v>72</v>
      </c>
    </row>
    <row r="11" spans="1:11" x14ac:dyDescent="0.25">
      <c r="A11" t="s">
        <v>59</v>
      </c>
      <c r="C11" s="30"/>
      <c r="D11" s="82"/>
      <c r="E11" s="4"/>
      <c r="F11" s="4"/>
      <c r="G11" s="9">
        <f>SUM(C11:F11)</f>
        <v>0</v>
      </c>
      <c r="H11" s="4">
        <v>10000</v>
      </c>
      <c r="I11" s="4">
        <v>10000</v>
      </c>
      <c r="J11" s="10">
        <f>SUM(G11:I11)</f>
        <v>20000</v>
      </c>
    </row>
    <row r="12" spans="1:11" x14ac:dyDescent="0.25">
      <c r="C12" s="30"/>
      <c r="D12" s="82"/>
      <c r="E12" s="4"/>
      <c r="F12" s="4"/>
      <c r="G12" s="9">
        <f>SUM(C12:F12)</f>
        <v>0</v>
      </c>
      <c r="H12" s="4"/>
      <c r="I12" s="4"/>
      <c r="J12" s="10"/>
    </row>
    <row r="13" spans="1:11" x14ac:dyDescent="0.25">
      <c r="C13" s="30"/>
      <c r="D13" s="82"/>
      <c r="E13" s="4"/>
      <c r="F13" s="4"/>
      <c r="G13" s="9">
        <f>SUM(C13:F13)</f>
        <v>0</v>
      </c>
      <c r="H13" s="4"/>
      <c r="I13" s="4"/>
      <c r="J13" s="10">
        <f>SUM(G13:I13)</f>
        <v>0</v>
      </c>
    </row>
    <row r="14" spans="1:11" x14ac:dyDescent="0.25">
      <c r="A14" s="11" t="s">
        <v>5</v>
      </c>
      <c r="B14" s="31"/>
      <c r="C14" s="49">
        <f>SUM(C10:C13)</f>
        <v>0</v>
      </c>
      <c r="D14" s="12">
        <f>SUM(D10:D13)</f>
        <v>0</v>
      </c>
      <c r="E14" s="12">
        <f>SUM(E10:E13)</f>
        <v>2000</v>
      </c>
      <c r="F14" s="12">
        <f>SUM(F10:F13)</f>
        <v>0</v>
      </c>
      <c r="G14" s="13">
        <f>SUM(C14:F14)</f>
        <v>2000</v>
      </c>
      <c r="H14" s="12">
        <f>SUM(H11:H13)</f>
        <v>10000</v>
      </c>
      <c r="I14" s="12">
        <f>SUM(I11:I13)</f>
        <v>10000</v>
      </c>
      <c r="J14" s="14">
        <f>SUM(G14:I14)</f>
        <v>22000</v>
      </c>
    </row>
    <row r="15" spans="1:11" x14ac:dyDescent="0.25">
      <c r="C15" s="30"/>
      <c r="D15" s="82"/>
      <c r="E15" s="4"/>
      <c r="F15" s="4"/>
      <c r="G15" s="9"/>
      <c r="H15" s="4"/>
      <c r="I15" s="4"/>
      <c r="J15" s="8"/>
    </row>
    <row r="16" spans="1:11" x14ac:dyDescent="0.25">
      <c r="A16" s="3"/>
      <c r="B16" s="6"/>
      <c r="C16" s="51"/>
      <c r="D16" s="18"/>
      <c r="G16" s="8"/>
      <c r="J16" s="8"/>
    </row>
    <row r="17" spans="1:10" x14ac:dyDescent="0.25">
      <c r="C17" s="51"/>
      <c r="D17" s="18"/>
      <c r="G17" s="8"/>
      <c r="J17" s="8"/>
    </row>
    <row r="18" spans="1:10" x14ac:dyDescent="0.25">
      <c r="C18" s="51"/>
      <c r="D18" s="18"/>
      <c r="G18" s="8"/>
      <c r="J18" s="8"/>
    </row>
    <row r="19" spans="1:10" x14ac:dyDescent="0.25">
      <c r="A19" s="11"/>
      <c r="B19" s="31"/>
      <c r="C19" s="53"/>
      <c r="D19" s="15"/>
      <c r="E19" s="15"/>
      <c r="F19" s="15"/>
      <c r="G19" s="16"/>
      <c r="H19" s="15"/>
      <c r="I19" s="15"/>
      <c r="J19" s="16"/>
    </row>
    <row r="20" spans="1:10" s="19" customFormat="1" ht="15.75" x14ac:dyDescent="0.25">
      <c r="A20" s="19" t="s">
        <v>8</v>
      </c>
      <c r="B20" s="45"/>
      <c r="C20" s="52">
        <f>+C8+C14+C19</f>
        <v>0</v>
      </c>
      <c r="D20" s="83">
        <f t="shared" ref="D20:J20" si="0">+D8+D14+D19</f>
        <v>2500</v>
      </c>
      <c r="E20" s="21">
        <f t="shared" si="0"/>
        <v>4500</v>
      </c>
      <c r="F20" s="21">
        <f t="shared" si="0"/>
        <v>0</v>
      </c>
      <c r="G20" s="22">
        <f t="shared" si="0"/>
        <v>7000</v>
      </c>
      <c r="H20" s="21">
        <f t="shared" si="0"/>
        <v>20000</v>
      </c>
      <c r="I20" s="21">
        <f t="shared" si="0"/>
        <v>20000</v>
      </c>
      <c r="J20" s="22">
        <f t="shared" si="0"/>
        <v>47000</v>
      </c>
    </row>
    <row r="25" spans="1:10" x14ac:dyDescent="0.25">
      <c r="A25" s="34"/>
      <c r="B25" s="37"/>
      <c r="C25" s="36"/>
      <c r="D25" s="36"/>
      <c r="E25" s="36"/>
      <c r="F25" s="36"/>
      <c r="G25" s="36"/>
      <c r="H25" s="36"/>
      <c r="I25" s="36"/>
    </row>
    <row r="26" spans="1:10" x14ac:dyDescent="0.25">
      <c r="A26" s="34"/>
      <c r="B26" s="37"/>
      <c r="C26" s="36"/>
      <c r="D26" s="36"/>
      <c r="E26" s="36"/>
      <c r="F26" s="36"/>
      <c r="G26" s="36"/>
      <c r="H26" s="36"/>
      <c r="I26" s="36"/>
    </row>
    <row r="27" spans="1:10" x14ac:dyDescent="0.25">
      <c r="A27" s="36"/>
      <c r="B27" s="46"/>
      <c r="C27" s="36"/>
      <c r="D27" s="36"/>
      <c r="E27" s="36"/>
      <c r="F27" s="36"/>
      <c r="G27" s="36"/>
      <c r="H27" s="36"/>
      <c r="I27" s="36"/>
    </row>
    <row r="28" spans="1:10" x14ac:dyDescent="0.25">
      <c r="A28" s="36"/>
      <c r="B28" s="46"/>
      <c r="C28" s="36"/>
      <c r="D28" s="36"/>
      <c r="E28" s="36"/>
      <c r="F28" s="36"/>
      <c r="G28" s="36"/>
      <c r="H28" s="36"/>
      <c r="I28" s="36"/>
    </row>
    <row r="29" spans="1:10" x14ac:dyDescent="0.25">
      <c r="A29" s="36"/>
      <c r="B29" s="46"/>
      <c r="C29" s="36"/>
      <c r="D29" s="36"/>
      <c r="E29" s="36"/>
      <c r="F29" s="36"/>
      <c r="G29" s="36"/>
      <c r="H29" s="36"/>
      <c r="I29" s="36"/>
    </row>
    <row r="30" spans="1:10" x14ac:dyDescent="0.25">
      <c r="A30" s="36"/>
      <c r="B30" s="46"/>
      <c r="C30" s="36"/>
      <c r="D30" s="36"/>
      <c r="E30" s="36"/>
      <c r="F30" s="36"/>
      <c r="G30" s="36"/>
      <c r="H30" s="36"/>
      <c r="I30" s="36"/>
    </row>
    <row r="31" spans="1:10" x14ac:dyDescent="0.25">
      <c r="A31" s="36"/>
      <c r="B31" s="46"/>
      <c r="C31" s="36"/>
      <c r="D31" s="36"/>
      <c r="E31" s="36"/>
      <c r="F31" s="36"/>
      <c r="G31" s="36"/>
      <c r="H31" s="36"/>
      <c r="I31" s="36"/>
    </row>
    <row r="32" spans="1:10" x14ac:dyDescent="0.25">
      <c r="A32" s="36"/>
      <c r="B32" s="46"/>
      <c r="C32" s="36"/>
      <c r="D32" s="36"/>
      <c r="E32" s="36"/>
      <c r="F32" s="36"/>
      <c r="G32" s="36"/>
      <c r="H32" s="36"/>
      <c r="I32" s="36"/>
    </row>
    <row r="33" spans="1:9" ht="15.75" x14ac:dyDescent="0.25">
      <c r="A33" s="40"/>
      <c r="B33" s="47"/>
      <c r="C33" s="40"/>
      <c r="D33" s="40"/>
      <c r="E33" s="40"/>
      <c r="F33" s="40"/>
      <c r="G33" s="40"/>
      <c r="H33" s="40"/>
      <c r="I33" s="4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&amp;C&amp;[25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C28" sqref="C28"/>
    </sheetView>
  </sheetViews>
  <sheetFormatPr defaultRowHeight="15" x14ac:dyDescent="0.25"/>
  <cols>
    <col min="1" max="1" width="47.42578125" customWidth="1"/>
    <col min="2" max="2" width="9.28515625" style="43" customWidth="1"/>
    <col min="3" max="10" width="10.7109375" customWidth="1"/>
  </cols>
  <sheetData>
    <row r="1" spans="1:11" ht="45.75" x14ac:dyDescent="0.3">
      <c r="A1" s="2" t="s">
        <v>36</v>
      </c>
      <c r="B1" s="32" t="s">
        <v>14</v>
      </c>
      <c r="C1" s="51"/>
    </row>
    <row r="2" spans="1:11" x14ac:dyDescent="0.25">
      <c r="A2" s="3"/>
      <c r="B2" s="6"/>
      <c r="C2" s="29">
        <v>2014</v>
      </c>
      <c r="D2" s="3">
        <v>2015</v>
      </c>
      <c r="E2" s="3"/>
      <c r="F2" s="3"/>
      <c r="G2" s="7" t="s">
        <v>29</v>
      </c>
      <c r="H2" s="3" t="s">
        <v>30</v>
      </c>
      <c r="I2" s="3" t="s">
        <v>31</v>
      </c>
      <c r="J2" s="7" t="s">
        <v>6</v>
      </c>
    </row>
    <row r="3" spans="1:11" x14ac:dyDescent="0.25">
      <c r="A3" s="3"/>
      <c r="B3" s="6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1" x14ac:dyDescent="0.25">
      <c r="A4" s="3" t="s">
        <v>17</v>
      </c>
      <c r="C4" s="30"/>
      <c r="D4" s="4"/>
      <c r="E4" s="4"/>
      <c r="F4" s="4"/>
      <c r="G4" s="9">
        <f>SUM(C4:F4)</f>
        <v>0</v>
      </c>
      <c r="H4" s="4"/>
      <c r="I4" s="4"/>
      <c r="J4" s="10">
        <f>SUM(G4:I4)</f>
        <v>0</v>
      </c>
    </row>
    <row r="5" spans="1:11" x14ac:dyDescent="0.25">
      <c r="A5" t="s">
        <v>86</v>
      </c>
      <c r="C5" s="30"/>
      <c r="D5" s="4">
        <v>2000</v>
      </c>
      <c r="E5" s="4">
        <v>1500</v>
      </c>
      <c r="F5" s="4"/>
      <c r="G5" s="9">
        <f>SUM(C5:F5)</f>
        <v>3500</v>
      </c>
      <c r="H5" s="4"/>
      <c r="I5" s="4"/>
      <c r="J5" s="10">
        <f>SUM(G5:I5)</f>
        <v>3500</v>
      </c>
    </row>
    <row r="6" spans="1:11" x14ac:dyDescent="0.25">
      <c r="A6" s="5" t="s">
        <v>60</v>
      </c>
      <c r="C6" s="30"/>
      <c r="D6" s="4"/>
      <c r="E6" s="4"/>
      <c r="F6" s="4">
        <v>1000</v>
      </c>
      <c r="G6" s="9">
        <f>SUM(C6:F6)</f>
        <v>1000</v>
      </c>
      <c r="H6" s="4">
        <v>4000</v>
      </c>
      <c r="I6" s="4"/>
      <c r="J6" s="10">
        <f>SUM(G6:I6)</f>
        <v>5000</v>
      </c>
    </row>
    <row r="7" spans="1:11" x14ac:dyDescent="0.25">
      <c r="A7" s="5" t="s">
        <v>61</v>
      </c>
      <c r="C7" s="30"/>
      <c r="D7" s="4"/>
      <c r="E7" s="4"/>
      <c r="F7" s="4"/>
      <c r="G7" s="9">
        <f>SUM(C7:F7)</f>
        <v>0</v>
      </c>
      <c r="H7" s="4"/>
      <c r="I7" s="4">
        <v>50000</v>
      </c>
      <c r="J7" s="10">
        <f>SUM(G7:I7)</f>
        <v>50000</v>
      </c>
    </row>
    <row r="8" spans="1:11" x14ac:dyDescent="0.25">
      <c r="A8" s="11" t="s">
        <v>5</v>
      </c>
      <c r="B8" s="31"/>
      <c r="C8" s="49">
        <f>SUM(C4:C7)</f>
        <v>0</v>
      </c>
      <c r="D8" s="12">
        <f>SUM(D4:D7)</f>
        <v>2000</v>
      </c>
      <c r="E8" s="12">
        <f>SUM(E4:E7)</f>
        <v>1500</v>
      </c>
      <c r="F8" s="12">
        <f>SUM(F4:F7)</f>
        <v>1000</v>
      </c>
      <c r="G8" s="13">
        <f>SUM(C8:F8)</f>
        <v>4500</v>
      </c>
      <c r="H8" s="12">
        <f>SUM(H4:H7)</f>
        <v>4000</v>
      </c>
      <c r="I8" s="12">
        <f>SUM(I4:I7)</f>
        <v>50000</v>
      </c>
      <c r="J8" s="14">
        <f>SUM(G8:I8)</f>
        <v>58500</v>
      </c>
    </row>
    <row r="9" spans="1:11" x14ac:dyDescent="0.25">
      <c r="A9" s="3" t="s">
        <v>20</v>
      </c>
      <c r="B9" s="6"/>
      <c r="C9" s="30"/>
      <c r="D9" s="4"/>
      <c r="E9" s="4"/>
      <c r="F9" s="4"/>
      <c r="G9" s="9"/>
      <c r="H9" s="4"/>
      <c r="I9" s="4"/>
      <c r="J9" s="8"/>
    </row>
    <row r="10" spans="1:11" x14ac:dyDescent="0.25">
      <c r="C10" s="30"/>
      <c r="D10" s="4"/>
      <c r="E10" s="4"/>
      <c r="F10" s="4"/>
      <c r="G10" s="9">
        <f>SUM(C10:F10)</f>
        <v>0</v>
      </c>
      <c r="H10" s="4"/>
      <c r="I10" s="4"/>
      <c r="J10" s="10">
        <f>SUM(G10:I10)</f>
        <v>0</v>
      </c>
      <c r="K10" s="104" t="s">
        <v>77</v>
      </c>
    </row>
    <row r="11" spans="1:11" x14ac:dyDescent="0.25">
      <c r="C11" s="30"/>
      <c r="D11" s="4"/>
      <c r="E11" s="4"/>
      <c r="F11" s="4"/>
      <c r="G11" s="9">
        <f>SUM(C11:F11)</f>
        <v>0</v>
      </c>
      <c r="H11" s="4"/>
      <c r="I11" s="4"/>
      <c r="J11" s="10">
        <f>SUM(G11:I11)</f>
        <v>0</v>
      </c>
    </row>
    <row r="12" spans="1:11" x14ac:dyDescent="0.25">
      <c r="C12" s="30"/>
      <c r="D12" s="4"/>
      <c r="E12" s="4"/>
      <c r="F12" s="4"/>
      <c r="G12" s="9">
        <f>SUM(C12:F12)</f>
        <v>0</v>
      </c>
      <c r="H12" s="4"/>
      <c r="I12" s="4"/>
      <c r="J12" s="10"/>
    </row>
    <row r="13" spans="1:11" x14ac:dyDescent="0.25">
      <c r="C13" s="30"/>
      <c r="D13" s="4"/>
      <c r="E13" s="4"/>
      <c r="F13" s="4"/>
      <c r="G13" s="9">
        <f>SUM(C13:F13)</f>
        <v>0</v>
      </c>
      <c r="H13" s="4"/>
      <c r="I13" s="4"/>
      <c r="J13" s="10">
        <f>SUM(G13:I13)</f>
        <v>0</v>
      </c>
    </row>
    <row r="14" spans="1:11" x14ac:dyDescent="0.25">
      <c r="A14" s="11" t="s">
        <v>5</v>
      </c>
      <c r="B14" s="31"/>
      <c r="C14" s="49">
        <f>SUM(C10:C13)</f>
        <v>0</v>
      </c>
      <c r="D14" s="12">
        <f>SUM(D10:D13)</f>
        <v>0</v>
      </c>
      <c r="E14" s="12">
        <f>SUM(E10:E13)</f>
        <v>0</v>
      </c>
      <c r="F14" s="12">
        <f>SUM(F10:F13)</f>
        <v>0</v>
      </c>
      <c r="G14" s="13">
        <f>SUM(C14:F14)</f>
        <v>0</v>
      </c>
      <c r="H14" s="12">
        <f>SUM(H10:H13)</f>
        <v>0</v>
      </c>
      <c r="I14" s="12">
        <f>SUM(H14)</f>
        <v>0</v>
      </c>
      <c r="J14" s="14">
        <f>SUM(G14:I14)</f>
        <v>0</v>
      </c>
    </row>
    <row r="15" spans="1:11" x14ac:dyDescent="0.25">
      <c r="A15" s="17" t="s">
        <v>23</v>
      </c>
      <c r="B15" s="44"/>
      <c r="C15" s="50"/>
      <c r="D15" s="24"/>
      <c r="E15" s="24"/>
      <c r="F15" s="24"/>
      <c r="G15" s="25"/>
      <c r="H15" s="24"/>
      <c r="I15" s="24"/>
      <c r="J15" s="26"/>
    </row>
    <row r="16" spans="1:11" x14ac:dyDescent="0.25">
      <c r="A16" s="81" t="s">
        <v>34</v>
      </c>
      <c r="B16" s="44"/>
      <c r="C16" s="50"/>
      <c r="D16" s="64"/>
      <c r="E16" s="64">
        <v>500</v>
      </c>
      <c r="F16" s="64">
        <v>500</v>
      </c>
      <c r="G16" s="25">
        <f>SUM(C16:F16)</f>
        <v>1000</v>
      </c>
      <c r="H16" s="64">
        <v>500</v>
      </c>
      <c r="I16" s="64">
        <v>500</v>
      </c>
      <c r="J16" s="26">
        <f>+G16+H16+I16</f>
        <v>2000</v>
      </c>
    </row>
    <row r="17" spans="1:10" x14ac:dyDescent="0.25">
      <c r="A17" s="81" t="s">
        <v>35</v>
      </c>
      <c r="B17" s="44"/>
      <c r="C17" s="50"/>
      <c r="D17" s="64"/>
      <c r="E17" s="64">
        <v>2000</v>
      </c>
      <c r="F17" s="64">
        <v>3000</v>
      </c>
      <c r="G17" s="25">
        <f>SUM(C17:F17)</f>
        <v>5000</v>
      </c>
      <c r="H17" s="64">
        <v>10000</v>
      </c>
      <c r="I17" s="64">
        <v>10000</v>
      </c>
      <c r="J17" s="26">
        <f>+G17+H17+I17</f>
        <v>25000</v>
      </c>
    </row>
    <row r="18" spans="1:10" x14ac:dyDescent="0.25">
      <c r="A18" s="17"/>
      <c r="B18" s="44"/>
      <c r="C18" s="50"/>
      <c r="D18" s="24"/>
      <c r="E18" s="64"/>
      <c r="F18" s="64"/>
      <c r="G18" s="25">
        <f>SUM(C18:F18)</f>
        <v>0</v>
      </c>
      <c r="H18" s="64"/>
      <c r="I18" s="64"/>
      <c r="J18" s="26">
        <f>+G18+H18+I18</f>
        <v>0</v>
      </c>
    </row>
    <row r="19" spans="1:10" x14ac:dyDescent="0.25">
      <c r="A19" s="17"/>
      <c r="B19" s="44"/>
      <c r="C19" s="50"/>
      <c r="D19" s="24"/>
      <c r="E19" s="64"/>
      <c r="F19" s="64"/>
      <c r="G19" s="25">
        <f>SUM(C19:F19)</f>
        <v>0</v>
      </c>
      <c r="H19" s="64"/>
      <c r="I19" s="64"/>
      <c r="J19" s="26">
        <f>+G19+H19+I19</f>
        <v>0</v>
      </c>
    </row>
    <row r="20" spans="1:10" x14ac:dyDescent="0.25">
      <c r="A20" s="11"/>
      <c r="B20" s="31"/>
      <c r="C20" s="49">
        <f t="shared" ref="C20:J20" si="0">SUM(C16:C19)</f>
        <v>0</v>
      </c>
      <c r="D20" s="12">
        <f t="shared" si="0"/>
        <v>0</v>
      </c>
      <c r="E20" s="12">
        <f t="shared" si="0"/>
        <v>2500</v>
      </c>
      <c r="F20" s="62">
        <f t="shared" si="0"/>
        <v>3500</v>
      </c>
      <c r="G20" s="62">
        <f t="shared" si="0"/>
        <v>6000</v>
      </c>
      <c r="H20" s="12">
        <f t="shared" si="0"/>
        <v>10500</v>
      </c>
      <c r="I20" s="12">
        <f t="shared" si="0"/>
        <v>10500</v>
      </c>
      <c r="J20" s="14">
        <f t="shared" si="0"/>
        <v>27000</v>
      </c>
    </row>
    <row r="21" spans="1:10" x14ac:dyDescent="0.25">
      <c r="A21" s="3" t="s">
        <v>43</v>
      </c>
      <c r="B21" s="6"/>
      <c r="C21" s="30"/>
      <c r="D21" s="4"/>
      <c r="E21" s="4"/>
      <c r="F21" s="4"/>
      <c r="G21" s="9"/>
      <c r="H21" s="4"/>
      <c r="I21" s="4"/>
      <c r="J21" s="8"/>
    </row>
    <row r="22" spans="1:10" x14ac:dyDescent="0.25">
      <c r="A22" t="s">
        <v>44</v>
      </c>
      <c r="C22" s="30"/>
      <c r="D22" s="4">
        <v>2000</v>
      </c>
      <c r="E22" s="4">
        <v>2000</v>
      </c>
      <c r="F22" s="4"/>
      <c r="G22" s="25">
        <f>SUM(C22:F22)</f>
        <v>4000</v>
      </c>
      <c r="H22" s="20"/>
      <c r="I22" s="20"/>
      <c r="J22" s="79">
        <f>SUM(G22:I22)</f>
        <v>4000</v>
      </c>
    </row>
    <row r="23" spans="1:10" x14ac:dyDescent="0.25">
      <c r="A23" t="s">
        <v>62</v>
      </c>
      <c r="C23" s="30"/>
      <c r="D23" s="4"/>
      <c r="E23" s="4"/>
      <c r="F23" s="4"/>
      <c r="G23" s="25">
        <f>SUM(C23:F23)</f>
        <v>0</v>
      </c>
      <c r="H23" s="20">
        <v>5000</v>
      </c>
      <c r="I23" s="4"/>
      <c r="J23" s="79">
        <f>SUM(G23:I23)</f>
        <v>5000</v>
      </c>
    </row>
    <row r="24" spans="1:10" x14ac:dyDescent="0.25">
      <c r="A24" s="5" t="s">
        <v>79</v>
      </c>
      <c r="C24" s="30"/>
      <c r="D24" s="4">
        <v>24500</v>
      </c>
      <c r="F24" s="4"/>
      <c r="G24" s="25">
        <f>SUM(C24:F24)</f>
        <v>24500</v>
      </c>
      <c r="H24" s="4"/>
      <c r="I24" s="4"/>
      <c r="J24" s="79">
        <f>SUM(G24:I24)</f>
        <v>24500</v>
      </c>
    </row>
    <row r="25" spans="1:10" x14ac:dyDescent="0.25">
      <c r="C25" s="77">
        <f>SUM(C22:C24)</f>
        <v>0</v>
      </c>
      <c r="D25" s="78">
        <f>SUM(D22:D24)</f>
        <v>26500</v>
      </c>
      <c r="E25" s="78">
        <f>SUM(E22:E24)</f>
        <v>2000</v>
      </c>
      <c r="F25" s="78">
        <f>SUM(F22:F24)</f>
        <v>0</v>
      </c>
      <c r="G25" s="79">
        <f>SUM(C25:F25)</f>
        <v>28500</v>
      </c>
      <c r="H25" s="80">
        <f>SUM(H22:H24)</f>
        <v>5000</v>
      </c>
      <c r="I25" s="80">
        <f>SUM(I22:I24)</f>
        <v>0</v>
      </c>
      <c r="J25" s="79">
        <f>SUM(G25:I25)</f>
        <v>33500</v>
      </c>
    </row>
    <row r="26" spans="1:10" x14ac:dyDescent="0.25">
      <c r="A26" s="67" t="s">
        <v>63</v>
      </c>
      <c r="B26" s="68"/>
      <c r="C26" s="72"/>
      <c r="D26" s="73"/>
      <c r="E26" s="73"/>
      <c r="F26" s="73"/>
      <c r="G26" s="74"/>
      <c r="H26" s="73"/>
      <c r="I26" s="73"/>
      <c r="J26" s="74"/>
    </row>
    <row r="27" spans="1:10" x14ac:dyDescent="0.25">
      <c r="A27" t="s">
        <v>57</v>
      </c>
      <c r="C27" s="69"/>
      <c r="D27" s="27">
        <v>1000</v>
      </c>
      <c r="E27" s="27">
        <v>1000</v>
      </c>
      <c r="F27" s="27"/>
      <c r="G27" s="70">
        <f t="shared" ref="G27:G32" si="1">SUM(C27:F27)</f>
        <v>2000</v>
      </c>
      <c r="H27" s="27"/>
      <c r="I27" s="27"/>
      <c r="J27" s="70">
        <f t="shared" ref="J27:J32" si="2">SUM(G27:I27)</f>
        <v>2000</v>
      </c>
    </row>
    <row r="28" spans="1:10" x14ac:dyDescent="0.25">
      <c r="A28" t="s">
        <v>64</v>
      </c>
      <c r="C28" s="69"/>
      <c r="D28" s="27"/>
      <c r="E28" s="27"/>
      <c r="F28" s="27"/>
      <c r="G28" s="70">
        <f t="shared" si="1"/>
        <v>0</v>
      </c>
      <c r="H28" s="27">
        <v>2000</v>
      </c>
      <c r="I28" s="27">
        <v>2000</v>
      </c>
      <c r="J28" s="70">
        <f t="shared" si="2"/>
        <v>4000</v>
      </c>
    </row>
    <row r="29" spans="1:10" x14ac:dyDescent="0.25">
      <c r="C29" s="69"/>
      <c r="D29" s="27"/>
      <c r="E29" s="27"/>
      <c r="F29" s="27"/>
      <c r="G29" s="70">
        <f t="shared" si="1"/>
        <v>0</v>
      </c>
      <c r="H29" s="27"/>
      <c r="I29" s="27"/>
      <c r="J29" s="70">
        <f t="shared" si="2"/>
        <v>0</v>
      </c>
    </row>
    <row r="30" spans="1:10" x14ac:dyDescent="0.25">
      <c r="C30" s="69"/>
      <c r="D30" s="27"/>
      <c r="E30" s="27"/>
      <c r="F30" s="27"/>
      <c r="G30" s="70">
        <f t="shared" si="1"/>
        <v>0</v>
      </c>
      <c r="H30" s="27"/>
      <c r="I30" s="27"/>
      <c r="J30" s="70">
        <f t="shared" si="2"/>
        <v>0</v>
      </c>
    </row>
    <row r="31" spans="1:10" x14ac:dyDescent="0.25">
      <c r="A31" s="11" t="s">
        <v>5</v>
      </c>
      <c r="B31" s="31"/>
      <c r="C31" s="85">
        <f>SUM(C27:C30)</f>
        <v>0</v>
      </c>
      <c r="D31" s="86">
        <f>SUM(D27:D30)</f>
        <v>1000</v>
      </c>
      <c r="E31" s="86">
        <f>SUM(E27:E30)</f>
        <v>1000</v>
      </c>
      <c r="F31" s="86">
        <f>SUM(F27:F30)</f>
        <v>0</v>
      </c>
      <c r="G31" s="87">
        <f t="shared" si="1"/>
        <v>2000</v>
      </c>
      <c r="H31" s="86">
        <f>SUM(H27:H30)</f>
        <v>2000</v>
      </c>
      <c r="I31" s="86">
        <f>SUM(I27:I30)</f>
        <v>2000</v>
      </c>
      <c r="J31" s="87">
        <f t="shared" si="2"/>
        <v>6000</v>
      </c>
    </row>
    <row r="32" spans="1:10" s="19" customFormat="1" ht="15.75" x14ac:dyDescent="0.25">
      <c r="A32" s="19" t="s">
        <v>8</v>
      </c>
      <c r="B32" s="45"/>
      <c r="C32" s="52">
        <f>+C8+C14+C20+C25+C31</f>
        <v>0</v>
      </c>
      <c r="D32" s="52">
        <f t="shared" ref="D32:I32" si="3">+D8+D14+D20+D25+D31</f>
        <v>29500</v>
      </c>
      <c r="E32" s="52">
        <f t="shared" si="3"/>
        <v>7000</v>
      </c>
      <c r="F32" s="52">
        <f t="shared" si="3"/>
        <v>4500</v>
      </c>
      <c r="G32" s="22">
        <f t="shared" si="1"/>
        <v>41000</v>
      </c>
      <c r="H32" s="52">
        <f t="shared" si="3"/>
        <v>21500</v>
      </c>
      <c r="I32" s="52">
        <f t="shared" si="3"/>
        <v>62500</v>
      </c>
      <c r="J32" s="87">
        <f t="shared" si="2"/>
        <v>125000</v>
      </c>
    </row>
    <row r="36" spans="1:9" x14ac:dyDescent="0.25">
      <c r="A36" s="34"/>
      <c r="B36" s="37"/>
      <c r="C36" s="36"/>
      <c r="D36" s="36"/>
      <c r="E36" s="36"/>
      <c r="F36" s="36"/>
      <c r="G36" s="36"/>
      <c r="H36" s="36"/>
      <c r="I36" s="36"/>
    </row>
    <row r="37" spans="1:9" x14ac:dyDescent="0.25">
      <c r="A37" s="34"/>
      <c r="B37" s="37"/>
      <c r="C37" s="36"/>
      <c r="D37" s="36"/>
      <c r="E37" s="36"/>
      <c r="F37" s="36"/>
      <c r="G37" s="36"/>
      <c r="H37" s="36"/>
      <c r="I37" s="36"/>
    </row>
    <row r="38" spans="1:9" x14ac:dyDescent="0.25">
      <c r="A38" s="36"/>
      <c r="B38" s="46"/>
      <c r="C38" s="36"/>
      <c r="D38" s="36"/>
      <c r="E38" s="36"/>
      <c r="F38" s="36"/>
      <c r="G38" s="36"/>
      <c r="H38" s="36"/>
      <c r="I38" s="36"/>
    </row>
    <row r="39" spans="1:9" x14ac:dyDescent="0.25">
      <c r="A39" s="36"/>
      <c r="B39" s="46"/>
      <c r="C39" s="36"/>
      <c r="D39" s="36"/>
      <c r="E39" s="36"/>
      <c r="F39" s="36"/>
      <c r="G39" s="36"/>
      <c r="H39" s="36"/>
      <c r="I39" s="36"/>
    </row>
    <row r="40" spans="1:9" x14ac:dyDescent="0.25">
      <c r="A40" s="36"/>
      <c r="B40" s="46"/>
      <c r="C40" s="36"/>
      <c r="D40" s="36"/>
      <c r="E40" s="36"/>
      <c r="F40" s="36"/>
      <c r="G40" s="36"/>
      <c r="H40" s="36"/>
      <c r="I40" s="36"/>
    </row>
    <row r="41" spans="1:9" x14ac:dyDescent="0.25">
      <c r="A41" s="36"/>
      <c r="B41" s="46"/>
      <c r="C41" s="36"/>
      <c r="D41" s="36"/>
      <c r="E41" s="36"/>
      <c r="F41" s="36"/>
      <c r="G41" s="36"/>
      <c r="H41" s="36"/>
      <c r="I41" s="36"/>
    </row>
    <row r="42" spans="1:9" x14ac:dyDescent="0.25">
      <c r="A42" s="36"/>
      <c r="B42" s="46"/>
      <c r="C42" s="36"/>
      <c r="D42" s="36"/>
      <c r="E42" s="36"/>
      <c r="F42" s="36"/>
      <c r="G42" s="36"/>
      <c r="H42" s="36"/>
      <c r="I42" s="36"/>
    </row>
    <row r="43" spans="1:9" x14ac:dyDescent="0.25">
      <c r="A43" s="36"/>
      <c r="B43" s="46"/>
      <c r="C43" s="36"/>
      <c r="D43" s="36"/>
      <c r="E43" s="36"/>
      <c r="F43" s="36"/>
      <c r="G43" s="36"/>
      <c r="H43" s="36"/>
      <c r="I43" s="36"/>
    </row>
    <row r="44" spans="1:9" ht="15.75" x14ac:dyDescent="0.25">
      <c r="A44" s="40"/>
      <c r="B44" s="47"/>
      <c r="C44" s="40"/>
      <c r="D44" s="40"/>
      <c r="E44" s="40"/>
      <c r="F44" s="40"/>
      <c r="G44" s="40"/>
      <c r="H44" s="40"/>
      <c r="I44" s="40"/>
    </row>
  </sheetData>
  <pageMargins left="0.70866141732283472" right="0.70866141732283472" top="0.74803149606299213" bottom="0.74803149606299213" header="0.31496062992125984" footer="0.31496062992125984"/>
  <pageSetup paperSize="9" scale="94" orientation="landscape" horizontalDpi="300" verticalDpi="300" r:id="rId1"/>
  <headerFooter>
    <oddFooter>&amp;C&amp;[26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110" zoomScaleNormal="110" workbookViewId="0">
      <selection activeCell="D16" sqref="D16"/>
    </sheetView>
  </sheetViews>
  <sheetFormatPr defaultRowHeight="15" x14ac:dyDescent="0.25"/>
  <cols>
    <col min="1" max="1" width="32.28515625" customWidth="1"/>
    <col min="2" max="2" width="9.140625" style="43" customWidth="1"/>
    <col min="3" max="9" width="10.7109375" customWidth="1"/>
    <col min="10" max="10" width="12" customWidth="1"/>
  </cols>
  <sheetData>
    <row r="1" spans="1:10" ht="25.5" customHeight="1" x14ac:dyDescent="0.3">
      <c r="A1" s="2" t="s">
        <v>40</v>
      </c>
      <c r="B1" s="42"/>
    </row>
    <row r="2" spans="1:10" ht="45" x14ac:dyDescent="0.25">
      <c r="A2" s="3"/>
      <c r="B2" s="32" t="s">
        <v>14</v>
      </c>
      <c r="C2" s="29">
        <v>2014</v>
      </c>
      <c r="D2" s="3">
        <v>2015</v>
      </c>
      <c r="E2" s="3"/>
      <c r="F2" s="3"/>
      <c r="G2" s="7" t="s">
        <v>29</v>
      </c>
      <c r="H2" s="3" t="s">
        <v>30</v>
      </c>
      <c r="I2" s="3" t="s">
        <v>31</v>
      </c>
      <c r="J2" s="7" t="s">
        <v>6</v>
      </c>
    </row>
    <row r="3" spans="1:10" x14ac:dyDescent="0.25">
      <c r="A3" s="3"/>
      <c r="B3" s="6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0" x14ac:dyDescent="0.25">
      <c r="A4" s="3" t="s">
        <v>83</v>
      </c>
      <c r="B4" s="6"/>
      <c r="C4" s="48"/>
      <c r="D4" s="6"/>
      <c r="E4" s="6"/>
      <c r="F4" s="6"/>
      <c r="G4" s="8"/>
      <c r="J4" s="8"/>
    </row>
    <row r="5" spans="1:10" x14ac:dyDescent="0.25">
      <c r="B5" s="59"/>
      <c r="C5" s="56"/>
      <c r="D5" s="57"/>
      <c r="E5" s="57"/>
      <c r="F5" s="57"/>
      <c r="G5" s="60">
        <f>SUM(C5:F5)</f>
        <v>0</v>
      </c>
      <c r="H5" s="57"/>
      <c r="I5" s="57"/>
      <c r="J5" s="61">
        <f>SUM(G5:I5)</f>
        <v>0</v>
      </c>
    </row>
    <row r="6" spans="1:10" x14ac:dyDescent="0.25">
      <c r="A6" s="58"/>
      <c r="B6" s="59"/>
      <c r="C6" s="56"/>
      <c r="D6" s="57"/>
      <c r="E6" s="57"/>
      <c r="F6" s="57"/>
      <c r="G6" s="60">
        <f>SUM(C6:F6)</f>
        <v>0</v>
      </c>
      <c r="H6" s="57"/>
      <c r="I6" s="57"/>
      <c r="J6" s="61">
        <f>SUM(G6:I6)</f>
        <v>0</v>
      </c>
    </row>
    <row r="7" spans="1:10" x14ac:dyDescent="0.25">
      <c r="A7" s="58"/>
      <c r="B7" s="59"/>
      <c r="C7" s="56"/>
      <c r="D7" s="57"/>
      <c r="E7" s="57"/>
      <c r="F7" s="57"/>
      <c r="G7" s="9">
        <f>SUM(C7:F7)</f>
        <v>0</v>
      </c>
      <c r="H7" s="4"/>
      <c r="I7" s="4"/>
      <c r="J7" s="10">
        <f>SUM(G7:I7)</f>
        <v>0</v>
      </c>
    </row>
    <row r="8" spans="1:10" x14ac:dyDescent="0.25">
      <c r="A8" s="11" t="s">
        <v>5</v>
      </c>
      <c r="B8" s="31"/>
      <c r="C8" s="49">
        <f>SUM(C5:C7)</f>
        <v>0</v>
      </c>
      <c r="D8" s="12">
        <f>SUM(D5:D7)</f>
        <v>0</v>
      </c>
      <c r="E8" s="12">
        <f>SUM(E5:E7)</f>
        <v>0</v>
      </c>
      <c r="F8" s="12">
        <f>SUM(F5:F7)</f>
        <v>0</v>
      </c>
      <c r="G8" s="13">
        <f>SUM(C8:F8)</f>
        <v>0</v>
      </c>
      <c r="H8" s="12">
        <f>SUM(H5:H7)</f>
        <v>0</v>
      </c>
      <c r="I8" s="12">
        <f>SUM(I5:I7)</f>
        <v>0</v>
      </c>
      <c r="J8" s="14">
        <f>SUM(G8:I8)</f>
        <v>0</v>
      </c>
    </row>
    <row r="9" spans="1:10" x14ac:dyDescent="0.25">
      <c r="B9" s="6"/>
      <c r="C9" s="30"/>
      <c r="D9" s="4"/>
      <c r="E9" s="4"/>
      <c r="F9" s="4"/>
      <c r="G9" s="9"/>
      <c r="H9" s="4"/>
      <c r="I9" s="4"/>
      <c r="J9" s="8"/>
    </row>
    <row r="10" spans="1:10" x14ac:dyDescent="0.25">
      <c r="A10" s="3" t="s">
        <v>84</v>
      </c>
      <c r="C10" s="30"/>
      <c r="D10" s="4"/>
      <c r="E10" s="4"/>
      <c r="F10" s="4"/>
      <c r="G10" s="9">
        <f>SUM(C10:F10)</f>
        <v>0</v>
      </c>
      <c r="H10" s="4"/>
      <c r="I10" s="4"/>
      <c r="J10" s="10">
        <f>SUM(G10:I10)</f>
        <v>0</v>
      </c>
    </row>
    <row r="11" spans="1:10" x14ac:dyDescent="0.25">
      <c r="C11" s="30"/>
      <c r="D11" s="4"/>
      <c r="E11" s="4"/>
      <c r="F11" s="4"/>
      <c r="G11" s="9">
        <f>SUM(C11:F11)</f>
        <v>0</v>
      </c>
      <c r="H11" s="4"/>
      <c r="I11" s="4"/>
      <c r="J11" s="10">
        <f>SUM(G11:I11)</f>
        <v>0</v>
      </c>
    </row>
    <row r="12" spans="1:10" x14ac:dyDescent="0.25">
      <c r="C12" s="30"/>
      <c r="D12" s="4"/>
      <c r="E12" s="4"/>
      <c r="F12" s="4"/>
      <c r="G12" s="9">
        <f>SUM(C12:F12)</f>
        <v>0</v>
      </c>
      <c r="H12" s="4"/>
      <c r="I12" s="4"/>
      <c r="J12" s="10"/>
    </row>
    <row r="13" spans="1:10" x14ac:dyDescent="0.25">
      <c r="C13" s="30"/>
      <c r="D13" s="4"/>
      <c r="E13" s="4"/>
      <c r="F13" s="4"/>
      <c r="G13" s="9">
        <f>SUM(C13:F13)</f>
        <v>0</v>
      </c>
      <c r="H13" s="4"/>
      <c r="I13" s="4"/>
      <c r="J13" s="10">
        <f>SUM(G13:I13)</f>
        <v>0</v>
      </c>
    </row>
    <row r="14" spans="1:10" x14ac:dyDescent="0.25">
      <c r="A14" s="11" t="s">
        <v>5</v>
      </c>
      <c r="B14" s="31"/>
      <c r="C14" s="49">
        <f>SUM(C10:C13)</f>
        <v>0</v>
      </c>
      <c r="D14" s="12">
        <f>SUM(D10:D13)</f>
        <v>0</v>
      </c>
      <c r="E14" s="12">
        <f>SUM(E10:E13)</f>
        <v>0</v>
      </c>
      <c r="F14" s="12">
        <f>SUM(F10:F13)</f>
        <v>0</v>
      </c>
      <c r="G14" s="13">
        <f>SUM(C14:F14)</f>
        <v>0</v>
      </c>
      <c r="H14" s="12">
        <f>SUM(H10:H13)</f>
        <v>0</v>
      </c>
      <c r="I14" s="12">
        <f>SUM(I10:I13)</f>
        <v>0</v>
      </c>
      <c r="J14" s="14">
        <f>SUM(G14:I14)</f>
        <v>0</v>
      </c>
    </row>
    <row r="15" spans="1:10" x14ac:dyDescent="0.25">
      <c r="A15" s="3" t="s">
        <v>24</v>
      </c>
      <c r="B15" s="6"/>
      <c r="C15" s="30"/>
      <c r="D15" s="4"/>
      <c r="E15" s="4"/>
      <c r="F15" s="4"/>
      <c r="G15" s="9"/>
      <c r="H15" s="4"/>
      <c r="I15" s="4"/>
      <c r="J15" s="9"/>
    </row>
    <row r="16" spans="1:10" x14ac:dyDescent="0.25">
      <c r="A16" s="5"/>
      <c r="B16" s="54"/>
      <c r="C16" s="30">
        <v>0</v>
      </c>
      <c r="D16" s="4"/>
      <c r="E16" s="4"/>
      <c r="F16" s="4"/>
      <c r="G16" s="9">
        <f>SUM(C16:F16)</f>
        <v>0</v>
      </c>
      <c r="H16" s="4"/>
      <c r="I16" s="4"/>
      <c r="J16" s="9">
        <f>SUM(G16:I16)</f>
        <v>0</v>
      </c>
    </row>
    <row r="17" spans="1:10" x14ac:dyDescent="0.25">
      <c r="A17" s="58"/>
      <c r="B17" s="59"/>
      <c r="C17" s="56">
        <v>0</v>
      </c>
      <c r="D17" s="57"/>
      <c r="E17" s="57">
        <v>0</v>
      </c>
      <c r="F17" s="57">
        <v>0</v>
      </c>
      <c r="G17" s="60">
        <f>SUM(C17:F17)</f>
        <v>0</v>
      </c>
      <c r="H17" s="57">
        <v>0</v>
      </c>
      <c r="I17" s="57">
        <v>0</v>
      </c>
      <c r="J17" s="60">
        <f>SUM(G17:I17)</f>
        <v>0</v>
      </c>
    </row>
    <row r="18" spans="1:10" x14ac:dyDescent="0.25">
      <c r="A18" s="5"/>
      <c r="B18" s="54"/>
      <c r="C18" s="30">
        <v>0</v>
      </c>
      <c r="D18" s="4"/>
      <c r="E18" s="4"/>
      <c r="F18" s="4"/>
      <c r="G18" s="9">
        <f>SUM(C18:F18)</f>
        <v>0</v>
      </c>
      <c r="H18" s="4"/>
      <c r="I18" s="4"/>
      <c r="J18" s="9">
        <f>SUM(G18:I18)</f>
        <v>0</v>
      </c>
    </row>
    <row r="19" spans="1:10" s="3" customFormat="1" x14ac:dyDescent="0.25">
      <c r="A19" s="11" t="s">
        <v>5</v>
      </c>
      <c r="B19" s="31"/>
      <c r="C19" s="49">
        <f t="shared" ref="C19:I19" si="0">SUM(C16:C18)</f>
        <v>0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3">
        <f t="shared" si="0"/>
        <v>0</v>
      </c>
      <c r="H19" s="12">
        <f t="shared" si="0"/>
        <v>0</v>
      </c>
      <c r="I19" s="12">
        <f t="shared" si="0"/>
        <v>0</v>
      </c>
      <c r="J19" s="13">
        <f>SUM(G19:I19)</f>
        <v>0</v>
      </c>
    </row>
    <row r="20" spans="1:10" s="19" customFormat="1" ht="15.75" x14ac:dyDescent="0.25">
      <c r="A20" s="19" t="s">
        <v>8</v>
      </c>
      <c r="B20" s="45"/>
      <c r="C20" s="52">
        <f t="shared" ref="C20:J20" si="1">+C8+C14+C19</f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2">
        <f t="shared" si="1"/>
        <v>0</v>
      </c>
      <c r="H20" s="21">
        <f t="shared" si="1"/>
        <v>0</v>
      </c>
      <c r="I20" s="21">
        <f t="shared" si="1"/>
        <v>0</v>
      </c>
      <c r="J20" s="22">
        <f t="shared" si="1"/>
        <v>0</v>
      </c>
    </row>
    <row r="23" spans="1:10" x14ac:dyDescent="0.25">
      <c r="A23" s="34"/>
      <c r="B23" s="37"/>
      <c r="C23" s="36"/>
      <c r="D23" s="36"/>
      <c r="E23" s="36"/>
      <c r="F23" s="36"/>
      <c r="G23" s="36"/>
      <c r="H23" s="36"/>
      <c r="I23" s="36"/>
    </row>
    <row r="24" spans="1:10" x14ac:dyDescent="0.25">
      <c r="A24" s="34"/>
      <c r="B24" s="37"/>
      <c r="C24" s="36"/>
      <c r="D24" s="36"/>
      <c r="E24" s="36"/>
      <c r="F24" s="36"/>
      <c r="G24" s="36"/>
      <c r="H24" s="36"/>
      <c r="I24" s="36"/>
    </row>
    <row r="25" spans="1:10" x14ac:dyDescent="0.25">
      <c r="A25" s="36"/>
      <c r="B25" s="46"/>
      <c r="C25" s="36"/>
      <c r="D25" s="36"/>
      <c r="E25" s="36"/>
      <c r="F25" s="36"/>
      <c r="G25" s="36"/>
      <c r="H25" s="36"/>
      <c r="I25" s="36"/>
    </row>
    <row r="26" spans="1:10" x14ac:dyDescent="0.25">
      <c r="A26" s="36"/>
      <c r="B26" s="46"/>
      <c r="C26" s="36"/>
      <c r="D26" s="36"/>
      <c r="E26" s="36"/>
      <c r="F26" s="36"/>
      <c r="G26" s="36"/>
      <c r="H26" s="36"/>
      <c r="I26" s="36"/>
    </row>
    <row r="27" spans="1:10" x14ac:dyDescent="0.25">
      <c r="A27" s="36"/>
      <c r="B27" s="46"/>
      <c r="C27" s="36"/>
      <c r="D27" s="36"/>
      <c r="E27" s="36"/>
      <c r="F27" s="36"/>
      <c r="G27" s="36"/>
      <c r="H27" s="36"/>
      <c r="I27" s="36"/>
    </row>
    <row r="28" spans="1:10" x14ac:dyDescent="0.25">
      <c r="A28" s="36"/>
      <c r="B28" s="46"/>
      <c r="C28" s="36"/>
      <c r="D28" s="36"/>
      <c r="E28" s="36"/>
      <c r="F28" s="36"/>
      <c r="G28" s="36"/>
      <c r="H28" s="36"/>
      <c r="I28" s="36"/>
    </row>
    <row r="29" spans="1:10" x14ac:dyDescent="0.25">
      <c r="A29" s="36"/>
      <c r="B29" s="46"/>
      <c r="C29" s="36"/>
      <c r="D29" s="36"/>
      <c r="E29" s="36"/>
      <c r="F29" s="36"/>
      <c r="G29" s="36"/>
      <c r="H29" s="36"/>
      <c r="I29" s="36"/>
    </row>
    <row r="30" spans="1:10" x14ac:dyDescent="0.25">
      <c r="A30" s="36"/>
      <c r="B30" s="46"/>
      <c r="C30" s="36"/>
      <c r="D30" s="36"/>
      <c r="E30" s="36"/>
      <c r="F30" s="36"/>
      <c r="G30" s="36"/>
      <c r="H30" s="36"/>
      <c r="I30" s="36"/>
    </row>
    <row r="31" spans="1:10" s="28" customFormat="1" ht="15.75" x14ac:dyDescent="0.25">
      <c r="A31" s="40"/>
      <c r="B31" s="47"/>
      <c r="C31" s="40"/>
      <c r="D31" s="40"/>
      <c r="E31" s="40"/>
      <c r="F31" s="40"/>
      <c r="G31" s="40"/>
      <c r="H31" s="40"/>
      <c r="I31" s="4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&amp;C&amp;[27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120" zoomScaleNormal="120" workbookViewId="0">
      <selection activeCell="A16" sqref="A16"/>
    </sheetView>
  </sheetViews>
  <sheetFormatPr defaultRowHeight="15" x14ac:dyDescent="0.25"/>
  <cols>
    <col min="1" max="1" width="30.5703125" customWidth="1"/>
    <col min="2" max="2" width="9.28515625" style="43" customWidth="1"/>
    <col min="3" max="10" width="10.7109375" customWidth="1"/>
  </cols>
  <sheetData>
    <row r="1" spans="1:10" ht="18.75" x14ac:dyDescent="0.3">
      <c r="A1" s="2" t="s">
        <v>41</v>
      </c>
      <c r="B1" s="42"/>
    </row>
    <row r="2" spans="1:10" ht="45" x14ac:dyDescent="0.25">
      <c r="A2" s="3"/>
      <c r="B2" s="32" t="s">
        <v>14</v>
      </c>
      <c r="C2" s="29">
        <v>2014</v>
      </c>
      <c r="D2" s="3">
        <v>2015</v>
      </c>
      <c r="E2" s="3"/>
      <c r="F2" s="3"/>
      <c r="G2" s="7" t="s">
        <v>29</v>
      </c>
      <c r="H2" s="3" t="s">
        <v>30</v>
      </c>
      <c r="I2" s="3" t="s">
        <v>31</v>
      </c>
      <c r="J2" s="7" t="s">
        <v>6</v>
      </c>
    </row>
    <row r="3" spans="1:10" x14ac:dyDescent="0.25">
      <c r="A3" s="3"/>
      <c r="B3" s="6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0" x14ac:dyDescent="0.25">
      <c r="A4" s="3" t="s">
        <v>26</v>
      </c>
      <c r="B4" s="6"/>
      <c r="C4" s="48"/>
      <c r="D4" s="6"/>
      <c r="E4" s="6"/>
      <c r="F4" s="6"/>
      <c r="G4" s="8"/>
      <c r="J4" s="8"/>
    </row>
    <row r="5" spans="1:10" x14ac:dyDescent="0.25">
      <c r="A5" t="s">
        <v>67</v>
      </c>
      <c r="C5" s="56"/>
      <c r="D5" s="57">
        <v>250</v>
      </c>
      <c r="E5" s="57">
        <v>250</v>
      </c>
      <c r="F5" s="57">
        <v>250</v>
      </c>
      <c r="G5" s="60">
        <f>SUM(C5:F5)</f>
        <v>750</v>
      </c>
      <c r="H5" s="57">
        <v>500</v>
      </c>
      <c r="I5" s="57">
        <v>500</v>
      </c>
      <c r="J5" s="61">
        <f>SUM(G5:I5)</f>
        <v>1750</v>
      </c>
    </row>
    <row r="6" spans="1:10" x14ac:dyDescent="0.25">
      <c r="A6" t="s">
        <v>66</v>
      </c>
      <c r="C6" s="56"/>
      <c r="D6" s="57"/>
      <c r="E6" s="57">
        <v>1000</v>
      </c>
      <c r="F6" s="57">
        <v>1000</v>
      </c>
      <c r="G6" s="60">
        <f>SUM(C6:F6)</f>
        <v>2000</v>
      </c>
      <c r="H6" s="57">
        <v>4000</v>
      </c>
      <c r="I6" s="57">
        <v>5000</v>
      </c>
      <c r="J6" s="61">
        <f>SUM(G6:I6)</f>
        <v>11000</v>
      </c>
    </row>
    <row r="7" spans="1:10" x14ac:dyDescent="0.25">
      <c r="C7" s="56"/>
      <c r="D7" s="57"/>
      <c r="E7" s="57"/>
      <c r="F7" s="57"/>
      <c r="G7" s="60">
        <f>SUM(C7:F7)</f>
        <v>0</v>
      </c>
      <c r="H7" s="57"/>
      <c r="I7" s="57"/>
      <c r="J7" s="61">
        <f>SUM(G7:I7)</f>
        <v>0</v>
      </c>
    </row>
    <row r="8" spans="1:10" x14ac:dyDescent="0.25">
      <c r="C8" s="56"/>
      <c r="D8" s="57"/>
      <c r="E8" s="57"/>
      <c r="F8" s="57"/>
      <c r="G8" s="60">
        <f>SUM(C8:F8)</f>
        <v>0</v>
      </c>
      <c r="H8" s="57"/>
      <c r="I8" s="57"/>
      <c r="J8" s="61">
        <f>SUM(G8:I8)</f>
        <v>0</v>
      </c>
    </row>
    <row r="9" spans="1:10" x14ac:dyDescent="0.25">
      <c r="A9" s="11" t="s">
        <v>5</v>
      </c>
      <c r="B9" s="31"/>
      <c r="C9" s="49">
        <f>SUM(C5:C8)</f>
        <v>0</v>
      </c>
      <c r="D9" s="12">
        <f>SUM(D5:D8)</f>
        <v>250</v>
      </c>
      <c r="E9" s="12">
        <f>SUM(E5:E8)</f>
        <v>1250</v>
      </c>
      <c r="F9" s="12">
        <f>SUM(F5:F8)</f>
        <v>1250</v>
      </c>
      <c r="G9" s="13">
        <f>SUM(C9:F9)</f>
        <v>2750</v>
      </c>
      <c r="H9" s="12">
        <f>SUM(H5:H8)</f>
        <v>4500</v>
      </c>
      <c r="I9" s="12">
        <f>SUM(I5:I8)</f>
        <v>5500</v>
      </c>
      <c r="J9" s="14">
        <f>SUM(G9:I9)</f>
        <v>12750</v>
      </c>
    </row>
    <row r="10" spans="1:10" x14ac:dyDescent="0.25">
      <c r="A10" s="3" t="s">
        <v>81</v>
      </c>
      <c r="B10" s="6"/>
      <c r="C10" s="30"/>
      <c r="D10" s="4"/>
      <c r="E10" s="4"/>
      <c r="F10" s="4"/>
      <c r="G10" s="9"/>
      <c r="H10" s="4"/>
      <c r="I10" s="4"/>
      <c r="J10" s="8"/>
    </row>
    <row r="11" spans="1:10" x14ac:dyDescent="0.25">
      <c r="A11" t="s">
        <v>82</v>
      </c>
      <c r="C11" s="30"/>
      <c r="D11" s="4">
        <v>1000</v>
      </c>
      <c r="E11" s="4">
        <v>2000</v>
      </c>
      <c r="F11" s="4">
        <v>2000</v>
      </c>
      <c r="G11" s="9">
        <f>SUM(C11:F11)</f>
        <v>5000</v>
      </c>
      <c r="H11" s="4">
        <v>8000</v>
      </c>
      <c r="I11" s="4">
        <v>8000</v>
      </c>
      <c r="J11" s="10">
        <f>SUM(G11:I11)</f>
        <v>21000</v>
      </c>
    </row>
    <row r="12" spans="1:10" x14ac:dyDescent="0.25">
      <c r="C12" s="30"/>
      <c r="D12" s="4"/>
      <c r="E12" s="4"/>
      <c r="F12" s="4"/>
      <c r="G12" s="9">
        <f>SUM(C12:F12)</f>
        <v>0</v>
      </c>
      <c r="H12" s="4"/>
      <c r="I12" s="4"/>
      <c r="J12" s="10">
        <f>SUM(G12:I12)</f>
        <v>0</v>
      </c>
    </row>
    <row r="13" spans="1:10" x14ac:dyDescent="0.25">
      <c r="C13" s="30"/>
      <c r="D13" s="4"/>
      <c r="E13" s="4"/>
      <c r="F13" s="4"/>
      <c r="G13" s="9">
        <f>SUM(C13:F13)</f>
        <v>0</v>
      </c>
      <c r="H13" s="4"/>
      <c r="I13" s="4"/>
      <c r="J13" s="10">
        <f>SUM(G13:I13)</f>
        <v>0</v>
      </c>
    </row>
    <row r="14" spans="1:10" x14ac:dyDescent="0.25">
      <c r="C14" s="30"/>
      <c r="D14" s="4"/>
      <c r="E14" s="4"/>
      <c r="F14" s="4"/>
      <c r="G14" s="9">
        <f>SUM(C14:F14)</f>
        <v>0</v>
      </c>
      <c r="H14" s="4"/>
      <c r="I14" s="4"/>
      <c r="J14" s="10">
        <f>SUM(G14:I14)</f>
        <v>0</v>
      </c>
    </row>
    <row r="15" spans="1:10" x14ac:dyDescent="0.25">
      <c r="A15" s="11" t="s">
        <v>5</v>
      </c>
      <c r="B15" s="31"/>
      <c r="C15" s="49">
        <f>SUM(C11:C14)</f>
        <v>0</v>
      </c>
      <c r="D15" s="12">
        <f>SUM(D11:D14)</f>
        <v>1000</v>
      </c>
      <c r="E15" s="12">
        <f>SUM(E11:E14)</f>
        <v>2000</v>
      </c>
      <c r="F15" s="12">
        <f>SUM(F11:F14)</f>
        <v>2000</v>
      </c>
      <c r="G15" s="13">
        <f>SUM(C15:F15)</f>
        <v>5000</v>
      </c>
      <c r="H15" s="12">
        <f>SUM(H11:H14)</f>
        <v>8000</v>
      </c>
      <c r="I15" s="12">
        <f>SUM(I11:I14)</f>
        <v>8000</v>
      </c>
      <c r="J15" s="14">
        <f>SUM(G15:I15)</f>
        <v>21000</v>
      </c>
    </row>
    <row r="16" spans="1:10" x14ac:dyDescent="0.25">
      <c r="A16" s="3"/>
      <c r="B16" s="6"/>
      <c r="C16" s="30"/>
      <c r="D16" s="4"/>
      <c r="E16" s="4"/>
      <c r="F16" s="4"/>
      <c r="G16" s="9"/>
      <c r="H16" s="4"/>
      <c r="I16" s="4"/>
      <c r="J16" s="8"/>
    </row>
    <row r="17" spans="1:10" x14ac:dyDescent="0.25">
      <c r="A17" s="5"/>
      <c r="B17" s="6"/>
      <c r="C17" s="30"/>
      <c r="D17" s="4"/>
      <c r="E17" s="4"/>
      <c r="F17" s="4"/>
      <c r="G17" s="10">
        <f>SUM(D17:F17)</f>
        <v>0</v>
      </c>
      <c r="H17" s="4"/>
      <c r="I17" s="4"/>
      <c r="J17" s="10">
        <f>SUM(G17:I17)</f>
        <v>0</v>
      </c>
    </row>
    <row r="18" spans="1:10" x14ac:dyDescent="0.25">
      <c r="C18" s="30"/>
      <c r="D18" s="4"/>
      <c r="E18" s="4"/>
      <c r="F18" s="4"/>
      <c r="G18" s="8"/>
      <c r="H18" s="4"/>
      <c r="I18" s="4"/>
      <c r="J18" s="8"/>
    </row>
    <row r="19" spans="1:10" x14ac:dyDescent="0.25">
      <c r="C19" s="30"/>
      <c r="D19" s="4"/>
      <c r="E19" s="4"/>
      <c r="F19" s="4"/>
      <c r="G19" s="8"/>
      <c r="H19" s="4"/>
      <c r="I19" s="4"/>
      <c r="J19" s="8"/>
    </row>
    <row r="20" spans="1:10" x14ac:dyDescent="0.25">
      <c r="A20" s="11" t="s">
        <v>5</v>
      </c>
      <c r="B20" s="31"/>
      <c r="C20" s="49">
        <f t="shared" ref="C20:J20" si="0">SUM(C17:C19)</f>
        <v>0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4">
        <f t="shared" si="0"/>
        <v>0</v>
      </c>
      <c r="H20" s="12">
        <f t="shared" si="0"/>
        <v>0</v>
      </c>
      <c r="I20" s="12">
        <f t="shared" si="0"/>
        <v>0</v>
      </c>
      <c r="J20" s="14">
        <f t="shared" si="0"/>
        <v>0</v>
      </c>
    </row>
    <row r="21" spans="1:10" s="19" customFormat="1" ht="15.75" x14ac:dyDescent="0.25">
      <c r="A21" s="19" t="s">
        <v>8</v>
      </c>
      <c r="B21" s="45"/>
      <c r="C21" s="52">
        <f>+C9+C15+C20</f>
        <v>0</v>
      </c>
      <c r="D21" s="21">
        <f t="shared" ref="D21:J21" si="1">+D9+D15+D20</f>
        <v>1250</v>
      </c>
      <c r="E21" s="21">
        <f t="shared" si="1"/>
        <v>3250</v>
      </c>
      <c r="F21" s="21">
        <f t="shared" si="1"/>
        <v>3250</v>
      </c>
      <c r="G21" s="22">
        <f t="shared" si="1"/>
        <v>7750</v>
      </c>
      <c r="H21" s="21">
        <f t="shared" si="1"/>
        <v>12500</v>
      </c>
      <c r="I21" s="21">
        <f t="shared" si="1"/>
        <v>13500</v>
      </c>
      <c r="J21" s="22">
        <f t="shared" si="1"/>
        <v>33750</v>
      </c>
    </row>
    <row r="24" spans="1:10" x14ac:dyDescent="0.25">
      <c r="A24" s="34"/>
      <c r="B24" s="37"/>
      <c r="C24" s="36"/>
      <c r="D24" s="36"/>
      <c r="E24" s="36"/>
      <c r="F24" s="36"/>
      <c r="G24" s="36"/>
      <c r="H24" s="36"/>
      <c r="I24" s="36"/>
    </row>
    <row r="25" spans="1:10" x14ac:dyDescent="0.25">
      <c r="A25" s="34"/>
      <c r="B25" s="37"/>
      <c r="C25" s="36"/>
      <c r="D25" s="36"/>
      <c r="E25" s="36"/>
      <c r="F25" s="36"/>
      <c r="G25" s="36"/>
      <c r="H25" s="36"/>
      <c r="I25" s="36"/>
    </row>
    <row r="26" spans="1:10" x14ac:dyDescent="0.25">
      <c r="A26" s="36"/>
      <c r="B26" s="46"/>
      <c r="C26" s="36"/>
      <c r="D26" s="36"/>
      <c r="E26" s="36"/>
      <c r="F26" s="36"/>
      <c r="G26" s="36"/>
      <c r="H26" s="36"/>
      <c r="I26" s="36"/>
    </row>
    <row r="27" spans="1:10" x14ac:dyDescent="0.25">
      <c r="A27" s="36"/>
      <c r="B27" s="46"/>
      <c r="C27" s="36"/>
      <c r="D27" s="36"/>
      <c r="E27" s="36"/>
      <c r="F27" s="36"/>
      <c r="G27" s="36"/>
      <c r="H27" s="36"/>
      <c r="I27" s="36"/>
    </row>
    <row r="28" spans="1:10" x14ac:dyDescent="0.25">
      <c r="A28" s="36"/>
      <c r="B28" s="46"/>
      <c r="C28" s="36"/>
      <c r="D28" s="36"/>
      <c r="E28" s="36"/>
      <c r="F28" s="36"/>
      <c r="G28" s="36"/>
      <c r="H28" s="36"/>
      <c r="I28" s="36"/>
    </row>
    <row r="29" spans="1:10" x14ac:dyDescent="0.25">
      <c r="A29" s="36"/>
      <c r="B29" s="46"/>
      <c r="C29" s="36"/>
      <c r="D29" s="36"/>
      <c r="E29" s="36"/>
      <c r="F29" s="36"/>
      <c r="G29" s="36"/>
      <c r="H29" s="36"/>
      <c r="I29" s="36"/>
    </row>
    <row r="30" spans="1:10" x14ac:dyDescent="0.25">
      <c r="A30" s="36"/>
      <c r="B30" s="46"/>
      <c r="C30" s="36"/>
      <c r="D30" s="36"/>
      <c r="E30" s="36"/>
      <c r="F30" s="36"/>
      <c r="G30" s="36"/>
      <c r="H30" s="36"/>
      <c r="I30" s="36"/>
    </row>
    <row r="31" spans="1:10" x14ac:dyDescent="0.25">
      <c r="A31" s="36"/>
      <c r="B31" s="46"/>
      <c r="C31" s="36"/>
      <c r="D31" s="36"/>
      <c r="E31" s="36"/>
      <c r="F31" s="36"/>
      <c r="G31" s="36"/>
      <c r="H31" s="36"/>
      <c r="I31" s="36"/>
    </row>
    <row r="32" spans="1:10" ht="15.75" x14ac:dyDescent="0.25">
      <c r="A32" s="40"/>
      <c r="B32" s="47"/>
      <c r="C32" s="40"/>
      <c r="D32" s="40"/>
      <c r="E32" s="40"/>
      <c r="F32" s="40"/>
      <c r="G32" s="40"/>
      <c r="H32" s="40"/>
      <c r="I32" s="4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&amp;C&amp;[28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110" zoomScaleNormal="110" workbookViewId="0">
      <selection activeCell="H25" sqref="H25"/>
    </sheetView>
  </sheetViews>
  <sheetFormatPr defaultRowHeight="15" x14ac:dyDescent="0.25"/>
  <cols>
    <col min="1" max="1" width="36.7109375" customWidth="1"/>
    <col min="2" max="2" width="9.140625" customWidth="1"/>
    <col min="3" max="10" width="10.7109375" customWidth="1"/>
  </cols>
  <sheetData>
    <row r="1" spans="1:10" ht="25.5" customHeight="1" x14ac:dyDescent="0.3">
      <c r="A1" s="2" t="s">
        <v>42</v>
      </c>
      <c r="B1" s="2"/>
    </row>
    <row r="2" spans="1:10" ht="45" x14ac:dyDescent="0.25">
      <c r="A2" s="3"/>
      <c r="B2" s="32" t="s">
        <v>14</v>
      </c>
      <c r="C2" s="29">
        <v>2014</v>
      </c>
      <c r="D2" s="3">
        <v>2015</v>
      </c>
      <c r="E2" s="3"/>
      <c r="F2" s="3"/>
      <c r="G2" s="7" t="s">
        <v>29</v>
      </c>
      <c r="H2" s="3" t="s">
        <v>30</v>
      </c>
      <c r="I2" s="3" t="s">
        <v>31</v>
      </c>
      <c r="J2" s="7" t="s">
        <v>6</v>
      </c>
    </row>
    <row r="3" spans="1:10" x14ac:dyDescent="0.25">
      <c r="A3" s="3"/>
      <c r="B3" s="3"/>
      <c r="C3" s="48" t="s">
        <v>4</v>
      </c>
      <c r="D3" s="6" t="s">
        <v>1</v>
      </c>
      <c r="E3" s="6" t="s">
        <v>2</v>
      </c>
      <c r="F3" s="6" t="s">
        <v>3</v>
      </c>
      <c r="G3" s="8"/>
      <c r="J3" s="8"/>
    </row>
    <row r="4" spans="1:10" x14ac:dyDescent="0.25">
      <c r="A4" s="3" t="s">
        <v>22</v>
      </c>
      <c r="B4" s="3"/>
      <c r="C4" s="48"/>
      <c r="D4" s="6"/>
      <c r="E4" s="6"/>
      <c r="F4" s="6"/>
      <c r="G4" s="8"/>
      <c r="J4" s="8"/>
    </row>
    <row r="5" spans="1:10" x14ac:dyDescent="0.25">
      <c r="A5" t="s">
        <v>49</v>
      </c>
      <c r="C5" s="30"/>
      <c r="D5" s="4">
        <v>500</v>
      </c>
      <c r="E5" s="4">
        <v>500</v>
      </c>
      <c r="F5" s="4">
        <v>500</v>
      </c>
      <c r="G5" s="9">
        <f>SUM(C5:F5)</f>
        <v>1500</v>
      </c>
      <c r="H5" s="4">
        <v>2200</v>
      </c>
      <c r="I5" s="4">
        <v>2500</v>
      </c>
      <c r="J5" s="10">
        <f>SUM(G5:I5)</f>
        <v>6200</v>
      </c>
    </row>
    <row r="6" spans="1:10" x14ac:dyDescent="0.25">
      <c r="A6" s="23"/>
      <c r="B6" s="23"/>
      <c r="C6" s="30"/>
      <c r="D6" s="4"/>
      <c r="E6" s="4"/>
      <c r="F6" s="4"/>
      <c r="G6" s="9">
        <f>SUM(D6:F6)</f>
        <v>0</v>
      </c>
      <c r="H6" s="4"/>
      <c r="I6" s="4"/>
      <c r="J6" s="10">
        <f>SUM(G6:I6)</f>
        <v>0</v>
      </c>
    </row>
    <row r="7" spans="1:10" x14ac:dyDescent="0.25">
      <c r="C7" s="30"/>
      <c r="D7" s="4"/>
      <c r="E7" s="4"/>
      <c r="F7" s="4"/>
      <c r="G7" s="9"/>
      <c r="H7" s="4"/>
      <c r="I7" s="4"/>
      <c r="J7" s="10">
        <f>SUM(G7:I7)</f>
        <v>0</v>
      </c>
    </row>
    <row r="8" spans="1:10" x14ac:dyDescent="0.25">
      <c r="A8" s="11" t="s">
        <v>5</v>
      </c>
      <c r="B8" s="11"/>
      <c r="C8" s="49">
        <f>SUM(C5:C7)</f>
        <v>0</v>
      </c>
      <c r="D8" s="12">
        <f>SUM(D5:D7)</f>
        <v>500</v>
      </c>
      <c r="E8" s="12">
        <f>SUM(E5:E7)</f>
        <v>500</v>
      </c>
      <c r="F8" s="12">
        <f>SUM(F5:F7)</f>
        <v>500</v>
      </c>
      <c r="G8" s="13">
        <f>SUM(C8:F8)</f>
        <v>1500</v>
      </c>
      <c r="H8" s="12">
        <f>SUM(H5:H7)</f>
        <v>2200</v>
      </c>
      <c r="I8" s="12">
        <f>SUM(I5:I7)</f>
        <v>2500</v>
      </c>
      <c r="J8" s="14">
        <f>SUM(G8:I8)</f>
        <v>6200</v>
      </c>
    </row>
    <row r="9" spans="1:10" x14ac:dyDescent="0.25">
      <c r="A9" s="3" t="s">
        <v>74</v>
      </c>
      <c r="B9" s="3"/>
      <c r="C9" s="30"/>
      <c r="D9" s="4"/>
      <c r="E9" s="4"/>
      <c r="F9" s="4"/>
      <c r="G9" s="9"/>
      <c r="H9" s="4"/>
      <c r="I9" s="4"/>
      <c r="J9" s="8"/>
    </row>
    <row r="10" spans="1:10" x14ac:dyDescent="0.25">
      <c r="A10" t="s">
        <v>76</v>
      </c>
      <c r="B10" s="5"/>
      <c r="C10" s="30">
        <v>500</v>
      </c>
      <c r="D10" s="4">
        <v>500</v>
      </c>
      <c r="E10" s="4">
        <v>500</v>
      </c>
      <c r="F10" s="4">
        <v>500</v>
      </c>
      <c r="G10" s="9">
        <f>SUM(C10:F10)</f>
        <v>2000</v>
      </c>
      <c r="H10" s="4">
        <v>2000</v>
      </c>
      <c r="I10" s="4">
        <v>2000</v>
      </c>
      <c r="J10" s="10">
        <f>SUM(G10:I10)</f>
        <v>6000</v>
      </c>
    </row>
    <row r="11" spans="1:10" x14ac:dyDescent="0.25">
      <c r="A11" t="s">
        <v>75</v>
      </c>
      <c r="C11" s="30"/>
      <c r="D11" s="4">
        <v>2000</v>
      </c>
      <c r="E11" s="4"/>
      <c r="F11" s="4"/>
      <c r="G11" s="9">
        <f>SUM(C11:F11)</f>
        <v>2000</v>
      </c>
      <c r="H11" s="4"/>
      <c r="I11" s="4"/>
      <c r="J11" s="10">
        <f>SUM(G11:I11)</f>
        <v>2000</v>
      </c>
    </row>
    <row r="12" spans="1:10" x14ac:dyDescent="0.25">
      <c r="A12" t="s">
        <v>78</v>
      </c>
      <c r="C12" s="30">
        <v>500</v>
      </c>
      <c r="D12" s="4">
        <v>500</v>
      </c>
      <c r="E12" s="4">
        <v>500</v>
      </c>
      <c r="F12" s="4">
        <v>500</v>
      </c>
      <c r="G12" s="9">
        <f>SUM(C12:F12)</f>
        <v>2000</v>
      </c>
      <c r="H12" s="4">
        <v>2000</v>
      </c>
      <c r="I12" s="4">
        <v>2000</v>
      </c>
      <c r="J12" s="10">
        <f>SUM(G12:I12)</f>
        <v>6000</v>
      </c>
    </row>
    <row r="13" spans="1:10" x14ac:dyDescent="0.25">
      <c r="C13" s="30"/>
      <c r="D13" s="4"/>
      <c r="E13" s="4"/>
      <c r="F13" s="4"/>
      <c r="G13" s="9">
        <f>SUM(C13:F13)</f>
        <v>0</v>
      </c>
      <c r="H13" s="4"/>
      <c r="I13" s="4"/>
      <c r="J13" s="10">
        <f>SUM(G13:I13)</f>
        <v>0</v>
      </c>
    </row>
    <row r="14" spans="1:10" x14ac:dyDescent="0.25">
      <c r="A14" s="11" t="s">
        <v>5</v>
      </c>
      <c r="B14" s="11"/>
      <c r="C14" s="49">
        <f>SUM(C10:C13)</f>
        <v>1000</v>
      </c>
      <c r="D14" s="12">
        <f>SUM(D10:D13)</f>
        <v>3000</v>
      </c>
      <c r="E14" s="12">
        <f>SUM(E10:E13)</f>
        <v>1000</v>
      </c>
      <c r="F14" s="12">
        <f>SUM(F10:F13)</f>
        <v>1000</v>
      </c>
      <c r="G14" s="13">
        <f>SUM(C14:F14)</f>
        <v>6000</v>
      </c>
      <c r="H14" s="12">
        <f>SUM(H10:H13)</f>
        <v>4000</v>
      </c>
      <c r="I14" s="12">
        <f>SUM(I10:I13)</f>
        <v>4000</v>
      </c>
      <c r="J14" s="14">
        <f>SUM(G14:I14)</f>
        <v>14000</v>
      </c>
    </row>
    <row r="15" spans="1:10" x14ac:dyDescent="0.25">
      <c r="A15" s="3" t="s">
        <v>50</v>
      </c>
      <c r="C15" s="30"/>
      <c r="D15" s="4"/>
      <c r="E15" s="4"/>
      <c r="F15" s="4"/>
      <c r="G15" s="9"/>
      <c r="H15" s="4"/>
      <c r="I15" s="4"/>
      <c r="J15" s="8"/>
    </row>
    <row r="16" spans="1:10" x14ac:dyDescent="0.25">
      <c r="A16" t="s">
        <v>37</v>
      </c>
      <c r="B16" s="54"/>
      <c r="C16" s="69"/>
      <c r="D16" s="27"/>
      <c r="E16" s="27"/>
      <c r="F16" s="27"/>
      <c r="G16" s="70">
        <f>SUM(C16:F16)</f>
        <v>0</v>
      </c>
      <c r="H16" s="71">
        <v>6000</v>
      </c>
      <c r="I16" s="71">
        <v>6000</v>
      </c>
      <c r="J16" s="79">
        <f>SUM(G16:I16)</f>
        <v>12000</v>
      </c>
    </row>
    <row r="17" spans="1:10" x14ac:dyDescent="0.25">
      <c r="A17" t="s">
        <v>38</v>
      </c>
      <c r="B17" s="43"/>
      <c r="C17" s="69"/>
      <c r="D17" s="27"/>
      <c r="E17" s="27"/>
      <c r="F17" s="27"/>
      <c r="G17" s="70">
        <f>SUM(C17:F17)</f>
        <v>0</v>
      </c>
      <c r="H17" s="71">
        <v>4500</v>
      </c>
      <c r="I17" s="27">
        <v>5000</v>
      </c>
      <c r="J17" s="79">
        <f>SUM(G17:I17)</f>
        <v>9500</v>
      </c>
    </row>
    <row r="18" spans="1:10" x14ac:dyDescent="0.25">
      <c r="A18" s="5" t="s">
        <v>39</v>
      </c>
      <c r="B18" s="43"/>
      <c r="C18" s="69"/>
      <c r="D18" s="27"/>
      <c r="E18" s="27"/>
      <c r="F18" s="27"/>
      <c r="G18" s="70">
        <f>SUM(C18:F18)</f>
        <v>0</v>
      </c>
      <c r="H18" s="27">
        <v>3000</v>
      </c>
      <c r="I18" s="27">
        <v>1000</v>
      </c>
      <c r="J18" s="79">
        <f>SUM(G18:I18)</f>
        <v>4000</v>
      </c>
    </row>
    <row r="19" spans="1:10" x14ac:dyDescent="0.25">
      <c r="A19" s="11" t="s">
        <v>5</v>
      </c>
      <c r="B19" s="11"/>
      <c r="C19" s="75"/>
      <c r="D19" s="76"/>
      <c r="E19" s="76"/>
      <c r="F19" s="76"/>
      <c r="G19" s="70">
        <f>SUM(C19:F19)</f>
        <v>0</v>
      </c>
      <c r="H19" s="76">
        <f>SUM(H16:H18)</f>
        <v>13500</v>
      </c>
      <c r="I19" s="76">
        <f>SUM(I16:I18)</f>
        <v>12000</v>
      </c>
      <c r="J19" s="79">
        <f>SUM(G19:I19)</f>
        <v>25500</v>
      </c>
    </row>
    <row r="20" spans="1:10" s="19" customFormat="1" ht="15.75" x14ac:dyDescent="0.25">
      <c r="A20" s="19" t="s">
        <v>8</v>
      </c>
      <c r="C20" s="52">
        <f>+C8+C14+C19</f>
        <v>1000</v>
      </c>
      <c r="D20" s="21">
        <f t="shared" ref="D20:I20" si="0">+D8+D14+D19</f>
        <v>3500</v>
      </c>
      <c r="E20" s="21">
        <f t="shared" si="0"/>
        <v>1500</v>
      </c>
      <c r="F20" s="21">
        <f t="shared" si="0"/>
        <v>1500</v>
      </c>
      <c r="G20" s="22">
        <f t="shared" si="0"/>
        <v>7500</v>
      </c>
      <c r="H20" s="21">
        <f t="shared" si="0"/>
        <v>19700</v>
      </c>
      <c r="I20" s="21">
        <f t="shared" si="0"/>
        <v>18500</v>
      </c>
      <c r="J20" s="84">
        <f>SUM(G20:I20)</f>
        <v>45700</v>
      </c>
    </row>
    <row r="22" spans="1:10" x14ac:dyDescent="0.25">
      <c r="A22" t="s">
        <v>51</v>
      </c>
    </row>
    <row r="23" spans="1:10" x14ac:dyDescent="0.25">
      <c r="A23" s="34"/>
      <c r="B23" s="34"/>
      <c r="C23" s="36"/>
      <c r="D23" s="36"/>
      <c r="E23" s="36"/>
      <c r="F23" s="36"/>
      <c r="G23" s="36"/>
      <c r="H23" s="36"/>
      <c r="I23" s="36"/>
    </row>
    <row r="24" spans="1:10" x14ac:dyDescent="0.25">
      <c r="A24" s="34"/>
      <c r="B24" s="34"/>
      <c r="C24" s="36"/>
      <c r="D24" s="36"/>
      <c r="E24" s="36"/>
      <c r="F24" s="36"/>
      <c r="G24" s="36"/>
      <c r="H24" s="36"/>
      <c r="I24" s="36"/>
    </row>
    <row r="25" spans="1:10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6" spans="1:10" x14ac:dyDescent="0.25">
      <c r="A26" s="36"/>
      <c r="B26" s="36"/>
      <c r="C26" s="36"/>
      <c r="D26" s="36"/>
      <c r="E26" s="36"/>
      <c r="F26" s="36"/>
      <c r="G26" s="36"/>
      <c r="H26" s="36"/>
      <c r="I26" s="36"/>
    </row>
    <row r="27" spans="1:10" x14ac:dyDescent="0.25">
      <c r="A27" s="36"/>
      <c r="B27" s="36"/>
      <c r="C27" s="36"/>
      <c r="D27" s="36"/>
      <c r="E27" s="36"/>
      <c r="F27" s="36"/>
      <c r="G27" s="36"/>
      <c r="H27" s="36"/>
      <c r="I27" s="36"/>
    </row>
    <row r="28" spans="1:10" x14ac:dyDescent="0.25">
      <c r="A28" s="36"/>
      <c r="B28" s="36"/>
      <c r="C28" s="36"/>
      <c r="D28" s="36"/>
      <c r="E28" s="36"/>
      <c r="F28" s="36"/>
      <c r="G28" s="36"/>
      <c r="H28" s="36"/>
      <c r="I28" s="36"/>
    </row>
    <row r="29" spans="1:10" x14ac:dyDescent="0.25">
      <c r="A29" s="36"/>
      <c r="B29" s="36"/>
      <c r="C29" s="36"/>
      <c r="D29" s="36"/>
      <c r="E29" s="36"/>
      <c r="F29" s="36"/>
      <c r="G29" s="36"/>
      <c r="H29" s="36"/>
      <c r="I29" s="36"/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</row>
    <row r="31" spans="1:10" ht="15.75" x14ac:dyDescent="0.25">
      <c r="A31" s="40"/>
      <c r="B31" s="40"/>
      <c r="C31" s="40"/>
      <c r="D31" s="40"/>
      <c r="E31" s="40"/>
      <c r="F31" s="40"/>
      <c r="G31" s="40"/>
      <c r="H31" s="40"/>
      <c r="I31" s="4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&amp;C&amp;[29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PEOPLE</vt:lpstr>
      <vt:lpstr>MOBILITY</vt:lpstr>
      <vt:lpstr>PLACE</vt:lpstr>
      <vt:lpstr>BUSINESS</vt:lpstr>
      <vt:lpstr>LIFELONG LEARNING</vt:lpstr>
      <vt:lpstr>COMMUNICATIONS</vt:lpstr>
      <vt:lpstr>Sheet1</vt:lpstr>
      <vt:lpstr>BUSINESS!Print_Area</vt:lpstr>
      <vt:lpstr>COMMUNICATIONS!Print_Area</vt:lpstr>
      <vt:lpstr>'LIFELONG LEARNING'!Print_Area</vt:lpstr>
      <vt:lpstr>MOBILITY!Print_Area</vt:lpstr>
      <vt:lpstr>PEOPLE!Print_Area</vt:lpstr>
      <vt:lpstr>PLACE!Print_Area</vt:lpstr>
      <vt:lpstr>Summary!Print_Area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Murphy</dc:creator>
  <cp:lastModifiedBy>Robwestell</cp:lastModifiedBy>
  <cp:lastPrinted>2014-07-08T15:41:55Z</cp:lastPrinted>
  <dcterms:created xsi:type="dcterms:W3CDTF">2013-09-06T09:06:56Z</dcterms:created>
  <dcterms:modified xsi:type="dcterms:W3CDTF">2014-09-23T10:40:23Z</dcterms:modified>
</cp:coreProperties>
</file>